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foxjj\Downloads\"/>
    </mc:Choice>
  </mc:AlternateContent>
  <xr:revisionPtr revIDLastSave="0" documentId="13_ncr:1_{19026333-FA0B-45FE-A4CF-B67B4305C4AD}" xr6:coauthVersionLast="36" xr6:coauthVersionMax="36" xr10:uidLastSave="{00000000-0000-0000-0000-000000000000}"/>
  <workbookProtection workbookAlgorithmName="SHA-512" workbookHashValue="dszTgX66R3g1jAmBNqW06ag78evRDQmyhJ5z/p2Ixz1t0tFgmwPPoU1I8XQCF/PTFcLdgDyd/6mCQUgpOXTaLg==" workbookSaltValue="QX0/+XSHVKD17KHNOdw50w==" workbookSpinCount="100000" lockStructure="1"/>
  <bookViews>
    <workbookView xWindow="0" yWindow="0" windowWidth="21570" windowHeight="9780" xr2:uid="{00000000-000D-0000-FFFF-FFFF00000000}"/>
  </bookViews>
  <sheets>
    <sheet name="Mileage Reimbursement Form" sheetId="3" r:id="rId1"/>
    <sheet name="LongWorksheet" sheetId="4" r:id="rId2"/>
    <sheet name="Mileage Chart" sheetId="1" r:id="rId3"/>
    <sheet name="Mileage Rate" sheetId="2" r:id="rId4"/>
  </sheets>
  <definedNames>
    <definedName name="LOOKUPTABLE">'Mileage Chart'!$B$1:$BJ$64</definedName>
    <definedName name="MILEAGE">'Mileage Rate'!$B$1</definedName>
  </definedNames>
  <calcPr calcId="191029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BA2" i="1"/>
  <c r="BB2" i="1"/>
  <c r="E200" i="4" l="1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23" i="3"/>
  <c r="E22" i="3"/>
  <c r="E21" i="3"/>
  <c r="E20" i="3"/>
  <c r="E19" i="3"/>
  <c r="E18" i="3"/>
  <c r="E17" i="3"/>
  <c r="E16" i="3"/>
  <c r="E15" i="3"/>
  <c r="AI2" i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C2" i="1"/>
  <c r="E24" i="3" l="1"/>
  <c r="G24" i="3" s="1"/>
  <c r="E201" i="4"/>
  <c r="F201" i="4" s="1"/>
</calcChain>
</file>

<file path=xl/sharedStrings.xml><?xml version="1.0" encoding="utf-8"?>
<sst xmlns="http://schemas.openxmlformats.org/spreadsheetml/2006/main" count="466" uniqueCount="136">
  <si>
    <t>&lt;---FROM</t>
  </si>
  <si>
    <t>TO</t>
  </si>
  <si>
    <t>DO</t>
  </si>
  <si>
    <t>ALA</t>
  </si>
  <si>
    <t>ARC</t>
  </si>
  <si>
    <t>BIS</t>
  </si>
  <si>
    <t>BHS</t>
  </si>
  <si>
    <t>CCL</t>
  </si>
  <si>
    <t>CHI</t>
  </si>
  <si>
    <t>DUV</t>
  </si>
  <si>
    <t>EHS</t>
  </si>
  <si>
    <t>FSC</t>
  </si>
  <si>
    <t>PAR</t>
  </si>
  <si>
    <t>FTC</t>
  </si>
  <si>
    <t>FOS</t>
  </si>
  <si>
    <t>GHS</t>
  </si>
  <si>
    <t>GLS</t>
  </si>
  <si>
    <t>HAW</t>
  </si>
  <si>
    <t>HID</t>
  </si>
  <si>
    <t>HIG</t>
  </si>
  <si>
    <t>HZC</t>
  </si>
  <si>
    <t>IDY</t>
  </si>
  <si>
    <t>IRB</t>
  </si>
  <si>
    <t>AQJ</t>
  </si>
  <si>
    <t>KAN</t>
  </si>
  <si>
    <t>LAK</t>
  </si>
  <si>
    <t>LAN</t>
  </si>
  <si>
    <t>LIN</t>
  </si>
  <si>
    <t>LIT</t>
  </si>
  <si>
    <t>LOF</t>
  </si>
  <si>
    <t>MAN</t>
  </si>
  <si>
    <t>MEB</t>
  </si>
  <si>
    <t>MBK</t>
  </si>
  <si>
    <t>MET</t>
  </si>
  <si>
    <t>NEW</t>
  </si>
  <si>
    <t>NHS</t>
  </si>
  <si>
    <t>NOR</t>
  </si>
  <si>
    <t>OAK</t>
  </si>
  <si>
    <t>PRV</t>
  </si>
  <si>
    <t>RAW</t>
  </si>
  <si>
    <t>SFH</t>
  </si>
  <si>
    <t>SHE</t>
  </si>
  <si>
    <t>SIV</t>
  </si>
  <si>
    <t>TAL</t>
  </si>
  <si>
    <t>TER</t>
  </si>
  <si>
    <t>TSC</t>
  </si>
  <si>
    <t>Warehouse</t>
  </si>
  <si>
    <t>WES</t>
  </si>
  <si>
    <t>WLS</t>
  </si>
  <si>
    <t>WMS</t>
  </si>
  <si>
    <t>RDC</t>
  </si>
  <si>
    <t>GRU</t>
  </si>
  <si>
    <t>DSP</t>
  </si>
  <si>
    <t>305 SW 5th St, Gainesville, FL 32601</t>
  </si>
  <si>
    <t>Mileage rate</t>
  </si>
  <si>
    <t>DO NOT ERASE RATE!</t>
  </si>
  <si>
    <t>NOTE: the rate on this sheet is used in formulas on sheets that follow.</t>
  </si>
  <si>
    <t>When rates change, update the value(s) on this page only.</t>
  </si>
  <si>
    <t>Alachua County Mileage Lookup Table</t>
  </si>
  <si>
    <t xml:space="preserve">Fill in one line for one way of travel.  Make sure you enter the name as it appears on the Mileage lookup tab. </t>
  </si>
  <si>
    <t>Centers Key</t>
  </si>
  <si>
    <t xml:space="preserve">                                 For Questions or Corrections please call 955-7620</t>
  </si>
  <si>
    <t>District Office</t>
  </si>
  <si>
    <t xml:space="preserve">Center of Origin: </t>
  </si>
  <si>
    <t xml:space="preserve">Month of: </t>
  </si>
  <si>
    <t>Alachua Elementary</t>
  </si>
  <si>
    <t>DATE OF TRAVEL</t>
  </si>
  <si>
    <t>PLACE LEFT</t>
  </si>
  <si>
    <t>PLACE ARRIVED</t>
  </si>
  <si>
    <t>REASON</t>
  </si>
  <si>
    <t>MILES</t>
  </si>
  <si>
    <t xml:space="preserve">Archer </t>
  </si>
  <si>
    <t>Bishop</t>
  </si>
  <si>
    <t>Buchholz</t>
  </si>
  <si>
    <t>Camp Crystal Lake</t>
  </si>
  <si>
    <t>Diamond Sports Park</t>
  </si>
  <si>
    <t>Chiles</t>
  </si>
  <si>
    <t>Duval</t>
  </si>
  <si>
    <t>Eastside</t>
  </si>
  <si>
    <t>Fearnside</t>
  </si>
  <si>
    <t>Finley</t>
  </si>
  <si>
    <t>Fort Clarke</t>
  </si>
  <si>
    <t>Foster</t>
  </si>
  <si>
    <t>Gainesville</t>
  </si>
  <si>
    <t>Glen Springs</t>
  </si>
  <si>
    <t>Hawthorne</t>
  </si>
  <si>
    <t>Hidden Oak</t>
  </si>
  <si>
    <t>High Springs</t>
  </si>
  <si>
    <t>Horizon Center</t>
  </si>
  <si>
    <t>Idylwild</t>
  </si>
  <si>
    <t>Irby</t>
  </si>
  <si>
    <t>AQ Jones</t>
  </si>
  <si>
    <t>Total</t>
  </si>
  <si>
    <t>Kanapaha</t>
  </si>
  <si>
    <t>Lake Forest</t>
  </si>
  <si>
    <t xml:space="preserve"> </t>
  </si>
  <si>
    <t>Lanier</t>
  </si>
  <si>
    <t>Lincoln</t>
  </si>
  <si>
    <t>Littlewood</t>
  </si>
  <si>
    <t>Supervisors Approval Signature: _______________________________________</t>
  </si>
  <si>
    <t>Loften</t>
  </si>
  <si>
    <t>Manning</t>
  </si>
  <si>
    <t>Mebane</t>
  </si>
  <si>
    <t>Meadowbrook</t>
  </si>
  <si>
    <t>Metcalfe</t>
  </si>
  <si>
    <t>Newberry Elem</t>
  </si>
  <si>
    <t>Newberry High</t>
  </si>
  <si>
    <t>Norton</t>
  </si>
  <si>
    <t>Oak View</t>
  </si>
  <si>
    <t>Prairie View</t>
  </si>
  <si>
    <t>Rawlings</t>
  </si>
  <si>
    <t>Santa Fe</t>
  </si>
  <si>
    <t>Shell</t>
  </si>
  <si>
    <t>Sivia</t>
  </si>
  <si>
    <t>Talbot</t>
  </si>
  <si>
    <t>Traffic Safety</t>
  </si>
  <si>
    <t>Terwilliger</t>
  </si>
  <si>
    <t>WAL</t>
  </si>
  <si>
    <t>Waldo</t>
  </si>
  <si>
    <t>Westwood</t>
  </si>
  <si>
    <t>Wiles</t>
  </si>
  <si>
    <t>Williams</t>
  </si>
  <si>
    <t>Jail</t>
  </si>
  <si>
    <t xml:space="preserve">Print Name of Person Requesting Travel Reimbursement: </t>
  </si>
  <si>
    <t xml:space="preserve">Employee ID: </t>
  </si>
  <si>
    <t>________________________________________</t>
  </si>
  <si>
    <t>______________________________________</t>
  </si>
  <si>
    <t>Employee Signature:</t>
  </si>
  <si>
    <t>______________________</t>
  </si>
  <si>
    <t>Coding: ___ ___ ___ ___- ___- ___ ___ ___ ___-  ___ ___ ___ ___- ___ ___ ___ ___- ___ ___ ___ ___ ___- ___ ___ ___ ___ ___-___ ___ ___ ___ ___</t>
  </si>
  <si>
    <t>Effective 7/17/2018</t>
  </si>
  <si>
    <t>______________</t>
  </si>
  <si>
    <t>__________________</t>
  </si>
  <si>
    <t>CITF</t>
  </si>
  <si>
    <t>Citizens Field</t>
  </si>
  <si>
    <t>Traffic Safety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</si>
</sst>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yy"/>
  </numFmts>
  <fonts count="30" x14ac:knownFonts="1">
    <font>
      <sz val="10"/>
      <color rgb="FF000000"/>
      <name val="Calibri"/>
      <scheme val="minor"/>
    </font>
    <font>
      <b/>
      <i/>
      <sz val="9"/>
      <color rgb="FF010000"/>
      <name val="Arial"/>
    </font>
    <font>
      <sz val="8"/>
      <color rgb="FF010000"/>
      <name val="Arial"/>
    </font>
    <font>
      <sz val="9"/>
      <color rgb="FF010000"/>
      <name val="Arial"/>
    </font>
    <font>
      <sz val="10"/>
      <color rgb="FF010000"/>
      <name val="Arial"/>
    </font>
    <font>
      <b/>
      <sz val="9"/>
      <color rgb="FF00FF00"/>
      <name val="Arial"/>
    </font>
    <font>
      <b/>
      <sz val="8"/>
      <color rgb="FF00FF00"/>
      <name val="Arial"/>
    </font>
    <font>
      <sz val="11"/>
      <color rgb="FF006100"/>
      <name val="Calibri"/>
      <scheme val="minor"/>
    </font>
    <font>
      <sz val="12"/>
      <color rgb="FFFF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rgb="FF010000"/>
      <name val="Arial"/>
    </font>
    <font>
      <sz val="10"/>
      <name val="Calibri"/>
    </font>
    <font>
      <b/>
      <sz val="14"/>
      <color rgb="FF010000"/>
      <name val="Arial"/>
    </font>
    <font>
      <b/>
      <sz val="12"/>
      <color rgb="FF010000"/>
      <name val="Arial"/>
    </font>
    <font>
      <sz val="10"/>
      <color theme="1"/>
      <name val="Arial"/>
    </font>
    <font>
      <sz val="14"/>
      <color rgb="FF010000"/>
      <name val="Arial"/>
    </font>
    <font>
      <b/>
      <sz val="16"/>
      <color rgb="FF010000"/>
      <name val="Arial"/>
    </font>
    <font>
      <b/>
      <sz val="11"/>
      <color rgb="FF010000"/>
      <name val="Arial"/>
    </font>
    <font>
      <b/>
      <sz val="8"/>
      <color rgb="FF010000"/>
      <name val="Courier New"/>
    </font>
    <font>
      <sz val="11"/>
      <color rgb="FF010000"/>
      <name val="Arial"/>
    </font>
    <font>
      <sz val="10"/>
      <color theme="1"/>
      <name val="Calibri"/>
      <scheme val="minor"/>
    </font>
    <font>
      <b/>
      <sz val="11"/>
      <color rgb="FF010000"/>
      <name val="Arial"/>
      <family val="2"/>
    </font>
    <font>
      <b/>
      <sz val="12"/>
      <color rgb="FF010000"/>
      <name val="Arial"/>
      <family val="2"/>
    </font>
    <font>
      <b/>
      <sz val="8"/>
      <color theme="0"/>
      <name val="Courier New"/>
      <family val="3"/>
    </font>
    <font>
      <b/>
      <sz val="10"/>
      <color rgb="FF010000"/>
      <name val="Arial"/>
      <family val="2"/>
    </font>
    <font>
      <sz val="14"/>
      <color rgb="FF010000"/>
      <name val="Arial"/>
      <family val="2"/>
    </font>
    <font>
      <b/>
      <sz val="14"/>
      <color rgb="FF01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  <bgColor rgb="FFC6EFCE"/>
      </patternFill>
    </fill>
    <fill>
      <patternFill patternType="solid">
        <fgColor rgb="FFCC99FF"/>
        <bgColor rgb="FFCC99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rgb="FFFFFF00"/>
        <bgColor rgb="FFFFFF99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10000"/>
      </right>
      <top/>
      <bottom/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/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10000"/>
      </bottom>
      <diagonal/>
    </border>
    <border>
      <left/>
      <right style="thin">
        <color rgb="FF010000"/>
      </right>
      <top/>
      <bottom style="thin">
        <color rgb="FF01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/>
      <top style="thin">
        <color rgb="FF010000"/>
      </top>
      <bottom style="thin">
        <color rgb="FF010000"/>
      </bottom>
      <diagonal/>
    </border>
    <border>
      <left/>
      <right style="thin">
        <color rgb="FF010000"/>
      </right>
      <top style="thin">
        <color rgb="FF010000"/>
      </top>
      <bottom/>
      <diagonal/>
    </border>
    <border>
      <left/>
      <right style="thin">
        <color rgb="FF010000"/>
      </right>
      <top style="thin">
        <color rgb="FF010000"/>
      </top>
      <bottom style="thin">
        <color rgb="FF010000"/>
      </bottom>
      <diagonal/>
    </border>
    <border>
      <left/>
      <right style="thin">
        <color rgb="FF010000"/>
      </right>
      <top/>
      <bottom/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  <border>
      <left style="thin">
        <color rgb="FF010000"/>
      </left>
      <right/>
      <top style="thin">
        <color rgb="FF01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10000"/>
      </top>
      <bottom/>
      <diagonal/>
    </border>
    <border>
      <left/>
      <right/>
      <top style="thin">
        <color rgb="FF010000"/>
      </top>
      <bottom style="thin">
        <color rgb="FF010000"/>
      </bottom>
      <diagonal/>
    </border>
    <border>
      <left/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/>
      <top/>
      <bottom/>
      <diagonal/>
    </border>
    <border>
      <left/>
      <right/>
      <top style="thin">
        <color rgb="FF010000"/>
      </top>
      <bottom style="thin">
        <color rgb="FF010000"/>
      </bottom>
      <diagonal/>
    </border>
    <border>
      <left style="thin">
        <color rgb="FF010000"/>
      </left>
      <right/>
      <top style="thin">
        <color rgb="FF010000"/>
      </top>
      <bottom/>
      <diagonal/>
    </border>
    <border>
      <left style="thin">
        <color rgb="FF010000"/>
      </left>
      <right/>
      <top/>
      <bottom style="thin">
        <color rgb="FF010000"/>
      </bottom>
      <diagonal/>
    </border>
    <border>
      <left style="thin">
        <color rgb="FF010000"/>
      </left>
      <right style="thin">
        <color rgb="FF010000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/>
    <xf numFmtId="0" fontId="2" fillId="4" borderId="3" xfId="0" applyFont="1" applyFill="1" applyBorder="1"/>
    <xf numFmtId="0" fontId="2" fillId="0" borderId="3" xfId="0" applyFont="1" applyBorder="1"/>
    <xf numFmtId="0" fontId="2" fillId="5" borderId="3" xfId="0" applyFont="1" applyFill="1" applyBorder="1"/>
    <xf numFmtId="0" fontId="2" fillId="0" borderId="3" xfId="0" applyFont="1" applyBorder="1" applyAlignment="1"/>
    <xf numFmtId="0" fontId="2" fillId="6" borderId="3" xfId="0" applyFont="1" applyFill="1" applyBorder="1"/>
    <xf numFmtId="0" fontId="2" fillId="7" borderId="3" xfId="0" applyFont="1" applyFill="1" applyBorder="1"/>
    <xf numFmtId="0" fontId="2" fillId="0" borderId="0" xfId="0" applyFont="1" applyAlignment="1"/>
    <xf numFmtId="0" fontId="3" fillId="3" borderId="4" xfId="0" applyFont="1" applyFill="1" applyBorder="1" applyAlignment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4" fillId="0" borderId="0" xfId="0" applyFont="1"/>
    <xf numFmtId="0" fontId="5" fillId="0" borderId="7" xfId="0" applyFont="1" applyBorder="1"/>
    <xf numFmtId="0" fontId="6" fillId="0" borderId="9" xfId="0" applyFont="1" applyBorder="1"/>
    <xf numFmtId="0" fontId="6" fillId="0" borderId="0" xfId="0" applyFont="1"/>
    <xf numFmtId="0" fontId="5" fillId="0" borderId="0" xfId="0" applyFont="1"/>
    <xf numFmtId="0" fontId="3" fillId="0" borderId="3" xfId="0" applyFont="1" applyBorder="1"/>
    <xf numFmtId="0" fontId="3" fillId="3" borderId="3" xfId="0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2" fillId="4" borderId="3" xfId="0" applyNumberFormat="1" applyFont="1" applyFill="1" applyBorder="1"/>
    <xf numFmtId="164" fontId="2" fillId="3" borderId="3" xfId="0" applyNumberFormat="1" applyFont="1" applyFill="1" applyBorder="1"/>
    <xf numFmtId="164" fontId="2" fillId="5" borderId="3" xfId="0" applyNumberFormat="1" applyFont="1" applyFill="1" applyBorder="1"/>
    <xf numFmtId="164" fontId="2" fillId="6" borderId="3" xfId="0" applyNumberFormat="1" applyFont="1" applyFill="1" applyBorder="1"/>
    <xf numFmtId="164" fontId="2" fillId="7" borderId="3" xfId="0" applyNumberFormat="1" applyFont="1" applyFill="1" applyBorder="1"/>
    <xf numFmtId="164" fontId="2" fillId="3" borderId="9" xfId="0" applyNumberFormat="1" applyFont="1" applyFill="1" applyBorder="1" applyAlignment="1"/>
    <xf numFmtId="164" fontId="2" fillId="3" borderId="3" xfId="0" applyNumberFormat="1" applyFont="1" applyFill="1" applyBorder="1" applyAlignment="1"/>
    <xf numFmtId="164" fontId="2" fillId="8" borderId="3" xfId="0" applyNumberFormat="1" applyFont="1" applyFill="1" applyBorder="1"/>
    <xf numFmtId="164" fontId="2" fillId="3" borderId="10" xfId="0" applyNumberFormat="1" applyFont="1" applyFill="1" applyBorder="1"/>
    <xf numFmtId="164" fontId="2" fillId="3" borderId="6" xfId="0" applyNumberFormat="1" applyFont="1" applyFill="1" applyBorder="1"/>
    <xf numFmtId="164" fontId="2" fillId="0" borderId="0" xfId="0" applyNumberFormat="1" applyFont="1"/>
    <xf numFmtId="0" fontId="3" fillId="0" borderId="0" xfId="0" applyFont="1"/>
    <xf numFmtId="0" fontId="3" fillId="4" borderId="3" xfId="0" applyFont="1" applyFill="1" applyBorder="1"/>
    <xf numFmtId="0" fontId="3" fillId="4" borderId="4" xfId="0" applyFont="1" applyFill="1" applyBorder="1"/>
    <xf numFmtId="0" fontId="3" fillId="3" borderId="4" xfId="0" applyFont="1" applyFill="1" applyBorder="1"/>
    <xf numFmtId="0" fontId="3" fillId="5" borderId="3" xfId="0" applyFont="1" applyFill="1" applyBorder="1"/>
    <xf numFmtId="164" fontId="2" fillId="0" borderId="3" xfId="0" applyNumberFormat="1" applyFont="1" applyBorder="1"/>
    <xf numFmtId="0" fontId="3" fillId="5" borderId="4" xfId="0" applyFont="1" applyFill="1" applyBorder="1"/>
    <xf numFmtId="0" fontId="3" fillId="0" borderId="3" xfId="0" applyFont="1" applyBorder="1" applyAlignment="1"/>
    <xf numFmtId="0" fontId="3" fillId="6" borderId="3" xfId="0" applyFont="1" applyFill="1" applyBorder="1"/>
    <xf numFmtId="0" fontId="3" fillId="6" borderId="4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164" fontId="2" fillId="6" borderId="3" xfId="0" applyNumberFormat="1" applyFont="1" applyFill="1" applyBorder="1" applyAlignment="1"/>
    <xf numFmtId="164" fontId="2" fillId="3" borderId="0" xfId="0" applyNumberFormat="1" applyFont="1" applyFill="1" applyAlignment="1"/>
    <xf numFmtId="164" fontId="7" fillId="9" borderId="1" xfId="0" applyNumberFormat="1" applyFont="1" applyFill="1" applyBorder="1"/>
    <xf numFmtId="0" fontId="3" fillId="3" borderId="3" xfId="0" applyFont="1" applyFill="1" applyBorder="1"/>
    <xf numFmtId="0" fontId="3" fillId="0" borderId="9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10" borderId="3" xfId="0" applyFont="1" applyFill="1" applyBorder="1"/>
    <xf numFmtId="0" fontId="4" fillId="0" borderId="11" xfId="0" applyFont="1" applyBorder="1" applyAlignment="1"/>
    <xf numFmtId="2" fontId="2" fillId="3" borderId="3" xfId="0" applyNumberFormat="1" applyFont="1" applyFill="1" applyBorder="1" applyAlignment="1"/>
    <xf numFmtId="0" fontId="2" fillId="4" borderId="3" xfId="0" applyFont="1" applyFill="1" applyBorder="1" applyAlignment="1"/>
    <xf numFmtId="0" fontId="2" fillId="3" borderId="0" xfId="0" applyFont="1" applyFill="1" applyAlignment="1">
      <alignment horizontal="left"/>
    </xf>
    <xf numFmtId="0" fontId="2" fillId="5" borderId="3" xfId="0" applyFont="1" applyFill="1" applyBorder="1" applyAlignment="1"/>
    <xf numFmtId="0" fontId="2" fillId="6" borderId="3" xfId="0" applyFont="1" applyFill="1" applyBorder="1" applyAlignment="1"/>
    <xf numFmtId="0" fontId="2" fillId="7" borderId="3" xfId="0" applyFont="1" applyFill="1" applyBorder="1" applyAlignment="1"/>
    <xf numFmtId="0" fontId="2" fillId="0" borderId="5" xfId="0" applyFont="1" applyBorder="1" applyAlignment="1"/>
    <xf numFmtId="0" fontId="2" fillId="0" borderId="12" xfId="0" applyFont="1" applyBorder="1" applyAlignment="1"/>
    <xf numFmtId="0" fontId="2" fillId="0" borderId="9" xfId="0" applyFont="1" applyBorder="1"/>
    <xf numFmtId="0" fontId="2" fillId="0" borderId="9" xfId="0" applyFont="1" applyBorder="1" applyAlignment="1"/>
    <xf numFmtId="164" fontId="2" fillId="7" borderId="3" xfId="0" applyNumberFormat="1" applyFont="1" applyFill="1" applyBorder="1" applyAlignment="1"/>
    <xf numFmtId="164" fontId="2" fillId="8" borderId="3" xfId="0" applyNumberFormat="1" applyFont="1" applyFill="1" applyBorder="1" applyAlignment="1"/>
    <xf numFmtId="164" fontId="2" fillId="3" borderId="10" xfId="0" applyNumberFormat="1" applyFont="1" applyFill="1" applyBorder="1" applyAlignment="1"/>
    <xf numFmtId="164" fontId="2" fillId="3" borderId="6" xfId="0" applyNumberFormat="1" applyFont="1" applyFill="1" applyBorder="1" applyAlignment="1"/>
    <xf numFmtId="164" fontId="2" fillId="0" borderId="9" xfId="0" applyNumberFormat="1" applyFont="1" applyBorder="1" applyAlignment="1"/>
    <xf numFmtId="164" fontId="2" fillId="0" borderId="5" xfId="0" applyNumberFormat="1" applyFont="1" applyBorder="1"/>
    <xf numFmtId="164" fontId="2" fillId="0" borderId="6" xfId="0" applyNumberFormat="1" applyFont="1" applyBorder="1"/>
    <xf numFmtId="0" fontId="4" fillId="0" borderId="11" xfId="0" applyFont="1" applyBorder="1"/>
    <xf numFmtId="0" fontId="4" fillId="0" borderId="13" xfId="0" applyFont="1" applyBorder="1"/>
    <xf numFmtId="164" fontId="2" fillId="0" borderId="9" xfId="0" applyNumberFormat="1" applyFont="1" applyBorder="1"/>
    <xf numFmtId="164" fontId="2" fillId="3" borderId="14" xfId="0" applyNumberFormat="1" applyFont="1" applyFill="1" applyBorder="1"/>
    <xf numFmtId="164" fontId="2" fillId="3" borderId="9" xfId="0" applyNumberFormat="1" applyFont="1" applyFill="1" applyBorder="1"/>
    <xf numFmtId="164" fontId="2" fillId="3" borderId="15" xfId="0" applyNumberFormat="1" applyFont="1" applyFill="1" applyBorder="1"/>
    <xf numFmtId="0" fontId="2" fillId="0" borderId="12" xfId="0" applyFont="1" applyBorder="1"/>
    <xf numFmtId="0" fontId="2" fillId="0" borderId="16" xfId="0" applyFont="1" applyBorder="1"/>
    <xf numFmtId="0" fontId="2" fillId="0" borderId="6" xfId="0" applyFont="1" applyBorder="1" applyAlignment="1"/>
    <xf numFmtId="0" fontId="4" fillId="0" borderId="17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8" fillId="4" borderId="10" xfId="0" applyFont="1" applyFill="1" applyBorder="1" applyAlignment="1">
      <alignment horizontal="right"/>
    </xf>
    <xf numFmtId="0" fontId="9" fillId="4" borderId="18" xfId="0" applyFont="1" applyFill="1" applyBorder="1" applyAlignment="1">
      <alignment horizontal="center"/>
    </xf>
    <xf numFmtId="0" fontId="10" fillId="4" borderId="19" xfId="0" applyFont="1" applyFill="1" applyBorder="1"/>
    <xf numFmtId="14" fontId="4" fillId="0" borderId="20" xfId="0" applyNumberFormat="1" applyFont="1" applyBorder="1"/>
    <xf numFmtId="0" fontId="4" fillId="0" borderId="20" xfId="0" applyFont="1" applyBorder="1"/>
    <xf numFmtId="0" fontId="4" fillId="0" borderId="22" xfId="0" applyFont="1" applyBorder="1"/>
    <xf numFmtId="0" fontId="4" fillId="0" borderId="0" xfId="0" applyFont="1" applyAlignment="1">
      <alignment wrapText="1"/>
    </xf>
    <xf numFmtId="14" fontId="4" fillId="0" borderId="0" xfId="0" applyNumberFormat="1" applyFont="1"/>
    <xf numFmtId="14" fontId="14" fillId="0" borderId="0" xfId="0" applyNumberFormat="1" applyFont="1"/>
    <xf numFmtId="0" fontId="15" fillId="0" borderId="0" xfId="0" applyFont="1"/>
    <xf numFmtId="14" fontId="13" fillId="0" borderId="7" xfId="0" applyNumberFormat="1" applyFont="1" applyBorder="1"/>
    <xf numFmtId="0" fontId="17" fillId="0" borderId="7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8" fillId="0" borderId="20" xfId="0" applyFont="1" applyBorder="1"/>
    <xf numFmtId="0" fontId="18" fillId="0" borderId="0" xfId="0" applyFont="1"/>
    <xf numFmtId="165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14" fontId="18" fillId="0" borderId="3" xfId="0" applyNumberFormat="1" applyFont="1" applyBorder="1" applyAlignment="1">
      <alignment horizontal="left"/>
    </xf>
    <xf numFmtId="0" fontId="15" fillId="0" borderId="0" xfId="0" applyFont="1" applyAlignment="1"/>
    <xf numFmtId="0" fontId="3" fillId="4" borderId="24" xfId="0" applyFont="1" applyFill="1" applyBorder="1"/>
    <xf numFmtId="0" fontId="11" fillId="0" borderId="0" xfId="0" applyFont="1"/>
    <xf numFmtId="0" fontId="18" fillId="0" borderId="0" xfId="0" applyFont="1" applyAlignment="1">
      <alignment horizontal="left"/>
    </xf>
    <xf numFmtId="14" fontId="18" fillId="0" borderId="0" xfId="0" applyNumberFormat="1" applyFont="1"/>
    <xf numFmtId="14" fontId="13" fillId="0" borderId="0" xfId="0" applyNumberFormat="1" applyFont="1"/>
    <xf numFmtId="0" fontId="20" fillId="0" borderId="0" xfId="0" applyFont="1"/>
    <xf numFmtId="0" fontId="4" fillId="0" borderId="0" xfId="0" applyFont="1" applyAlignment="1">
      <alignment horizontal="left"/>
    </xf>
    <xf numFmtId="0" fontId="21" fillId="0" borderId="0" xfId="0" applyFont="1" applyAlignment="1"/>
    <xf numFmtId="0" fontId="2" fillId="11" borderId="0" xfId="0" applyFont="1" applyFill="1"/>
    <xf numFmtId="0" fontId="16" fillId="11" borderId="7" xfId="0" applyFont="1" applyFill="1" applyBorder="1"/>
    <xf numFmtId="0" fontId="11" fillId="11" borderId="3" xfId="0" applyFont="1" applyFill="1" applyBorder="1" applyAlignment="1">
      <alignment horizontal="left"/>
    </xf>
    <xf numFmtId="14" fontId="22" fillId="0" borderId="0" xfId="0" applyNumberFormat="1" applyFont="1"/>
    <xf numFmtId="14" fontId="22" fillId="11" borderId="0" xfId="0" applyNumberFormat="1" applyFont="1" applyFill="1"/>
    <xf numFmtId="14" fontId="23" fillId="0" borderId="7" xfId="0" applyNumberFormat="1" applyFont="1" applyBorder="1"/>
    <xf numFmtId="2" fontId="19" fillId="13" borderId="1" xfId="0" applyNumberFormat="1" applyFont="1" applyFill="1" applyBorder="1"/>
    <xf numFmtId="2" fontId="24" fillId="13" borderId="1" xfId="0" applyNumberFormat="1" applyFont="1" applyFill="1" applyBorder="1"/>
    <xf numFmtId="0" fontId="23" fillId="11" borderId="0" xfId="0" applyFont="1" applyFill="1"/>
    <xf numFmtId="0" fontId="4" fillId="11" borderId="0" xfId="0" applyFont="1" applyFill="1"/>
    <xf numFmtId="14" fontId="25" fillId="0" borderId="0" xfId="0" applyNumberFormat="1" applyFont="1"/>
    <xf numFmtId="0" fontId="20" fillId="11" borderId="0" xfId="0" applyFont="1" applyFill="1"/>
    <xf numFmtId="14" fontId="25" fillId="0" borderId="0" xfId="0" applyNumberFormat="1" applyFont="1" applyAlignment="1">
      <alignment horizontal="left"/>
    </xf>
    <xf numFmtId="2" fontId="24" fillId="14" borderId="1" xfId="0" applyNumberFormat="1" applyFont="1" applyFill="1" applyBorder="1"/>
    <xf numFmtId="0" fontId="23" fillId="0" borderId="0" xfId="0" applyFont="1" applyAlignment="1">
      <alignment horizontal="right"/>
    </xf>
    <xf numFmtId="0" fontId="22" fillId="0" borderId="0" xfId="0" applyFont="1"/>
    <xf numFmtId="2" fontId="19" fillId="14" borderId="1" xfId="0" applyNumberFormat="1" applyFont="1" applyFill="1" applyBorder="1"/>
    <xf numFmtId="0" fontId="4" fillId="12" borderId="0" xfId="0" applyFont="1" applyFill="1"/>
    <xf numFmtId="0" fontId="17" fillId="11" borderId="7" xfId="0" applyFont="1" applyFill="1" applyBorder="1"/>
    <xf numFmtId="0" fontId="26" fillId="11" borderId="7" xfId="0" applyFont="1" applyFill="1" applyBorder="1"/>
    <xf numFmtId="0" fontId="27" fillId="11" borderId="0" xfId="0" applyFont="1" applyFill="1"/>
    <xf numFmtId="0" fontId="28" fillId="0" borderId="8" xfId="0" applyFont="1" applyBorder="1"/>
    <xf numFmtId="0" fontId="29" fillId="3" borderId="3" xfId="0" applyFont="1" applyFill="1" applyBorder="1"/>
    <xf numFmtId="0" fontId="29" fillId="4" borderId="3" xfId="0" applyFont="1" applyFill="1" applyBorder="1"/>
    <xf numFmtId="0" fontId="29" fillId="0" borderId="3" xfId="0" applyFont="1" applyBorder="1"/>
    <xf numFmtId="0" fontId="29" fillId="5" borderId="3" xfId="0" applyFont="1" applyFill="1" applyBorder="1"/>
    <xf numFmtId="0" fontId="29" fillId="6" borderId="3" xfId="0" applyFont="1" applyFill="1" applyBorder="1"/>
    <xf numFmtId="0" fontId="29" fillId="7" borderId="3" xfId="0" applyFont="1" applyFill="1" applyBorder="1"/>
    <xf numFmtId="0" fontId="0" fillId="0" borderId="0" xfId="0" applyFont="1" applyAlignment="1"/>
    <xf numFmtId="0" fontId="3" fillId="4" borderId="24" xfId="0" applyFont="1" applyFill="1" applyBorder="1" applyAlignment="1"/>
    <xf numFmtId="164" fontId="2" fillId="3" borderId="22" xfId="0" applyNumberFormat="1" applyFont="1" applyFill="1" applyBorder="1"/>
    <xf numFmtId="0" fontId="3" fillId="0" borderId="10" xfId="0" applyFont="1" applyBorder="1"/>
    <xf numFmtId="164" fontId="2" fillId="3" borderId="1" xfId="0" applyNumberFormat="1" applyFont="1" applyFill="1" applyBorder="1" applyAlignment="1"/>
    <xf numFmtId="164" fontId="2" fillId="0" borderId="10" xfId="0" applyNumberFormat="1" applyFont="1" applyBorder="1"/>
    <xf numFmtId="164" fontId="2" fillId="0" borderId="22" xfId="0" applyNumberFormat="1" applyFont="1" applyBorder="1"/>
    <xf numFmtId="0" fontId="3" fillId="3" borderId="9" xfId="0" applyFont="1" applyFill="1" applyBorder="1"/>
    <xf numFmtId="0" fontId="0" fillId="0" borderId="0" xfId="0" applyFont="1" applyAlignment="1"/>
    <xf numFmtId="0" fontId="2" fillId="0" borderId="1" xfId="0" applyFont="1" applyBorder="1"/>
    <xf numFmtId="164" fontId="2" fillId="3" borderId="1" xfId="0" applyNumberFormat="1" applyFont="1" applyFill="1" applyBorder="1"/>
    <xf numFmtId="164" fontId="2" fillId="0" borderId="1" xfId="0" applyNumberFormat="1" applyFont="1" applyBorder="1"/>
    <xf numFmtId="0" fontId="4" fillId="3" borderId="0" xfId="0" applyFont="1" applyFill="1" applyAlignment="1">
      <alignment horizontal="left"/>
    </xf>
    <xf numFmtId="0" fontId="13" fillId="0" borderId="0" xfId="0" applyFont="1"/>
    <xf numFmtId="0" fontId="0" fillId="0" borderId="0" xfId="0" applyFont="1" applyAlignment="1"/>
    <xf numFmtId="14" fontId="2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21" xfId="0" applyFont="1" applyBorder="1"/>
    <xf numFmtId="0" fontId="12" fillId="0" borderId="12" xfId="0" applyFont="1" applyBorder="1"/>
    <xf numFmtId="0" fontId="2" fillId="0" borderId="20" xfId="0" applyFont="1" applyBorder="1" applyAlignment="1">
      <alignment horizontal="center"/>
    </xf>
    <xf numFmtId="0" fontId="12" fillId="0" borderId="13" xfId="0" applyFont="1" applyBorder="1"/>
    <xf numFmtId="0" fontId="2" fillId="0" borderId="23" xfId="0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/>
    <xf numFmtId="0" fontId="3" fillId="0" borderId="2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98"/>
  <sheetViews>
    <sheetView tabSelected="1" workbookViewId="0">
      <selection activeCell="B6" sqref="B6"/>
    </sheetView>
  </sheetViews>
  <sheetFormatPr defaultColWidth="14.3984375" defaultRowHeight="15" customHeight="1" x14ac:dyDescent="0.3"/>
  <cols>
    <col min="1" max="1" width="20" customWidth="1"/>
    <col min="2" max="2" width="23" customWidth="1"/>
    <col min="3" max="3" width="26.296875" customWidth="1"/>
    <col min="4" max="4" width="37" customWidth="1"/>
    <col min="5" max="5" width="15" customWidth="1"/>
    <col min="6" max="6" width="8" hidden="1" customWidth="1"/>
    <col min="7" max="7" width="14.296875" customWidth="1"/>
    <col min="8" max="8" width="8" customWidth="1"/>
    <col min="9" max="14" width="8.69921875" customWidth="1"/>
    <col min="15" max="15" width="10.3984375" customWidth="1"/>
    <col min="16" max="26" width="8.69921875" customWidth="1"/>
  </cols>
  <sheetData>
    <row r="1" spans="1:16" ht="18" customHeight="1" x14ac:dyDescent="0.4">
      <c r="A1" s="91"/>
      <c r="B1" s="155" t="s">
        <v>58</v>
      </c>
      <c r="C1" s="156"/>
      <c r="D1" s="15"/>
      <c r="E1" s="15"/>
      <c r="F1" s="15"/>
      <c r="G1" s="15"/>
      <c r="H1" s="15"/>
    </row>
    <row r="2" spans="1:16" ht="15" customHeight="1" x14ac:dyDescent="0.35">
      <c r="A2" s="92" t="s">
        <v>59</v>
      </c>
      <c r="B2" s="13"/>
      <c r="C2" s="13"/>
      <c r="D2" s="13"/>
      <c r="E2" s="13"/>
      <c r="F2" s="13"/>
      <c r="G2" s="13"/>
      <c r="H2" s="13"/>
      <c r="O2" s="15" t="s">
        <v>60</v>
      </c>
      <c r="P2" s="93"/>
    </row>
    <row r="3" spans="1:16" ht="15" customHeight="1" x14ac:dyDescent="0.35">
      <c r="A3" s="92" t="s">
        <v>61</v>
      </c>
      <c r="B3" s="13"/>
      <c r="D3" s="13"/>
      <c r="E3" s="13"/>
      <c r="F3" s="13"/>
      <c r="G3" s="13"/>
      <c r="H3" s="13"/>
      <c r="O3" s="21" t="s">
        <v>2</v>
      </c>
      <c r="P3" s="93" t="s">
        <v>62</v>
      </c>
    </row>
    <row r="4" spans="1:16" ht="19.5" customHeight="1" x14ac:dyDescent="0.4">
      <c r="A4" s="119" t="s">
        <v>63</v>
      </c>
      <c r="B4" s="133" t="s">
        <v>131</v>
      </c>
      <c r="D4" s="95" t="s">
        <v>64</v>
      </c>
      <c r="E4" s="134" t="s">
        <v>132</v>
      </c>
      <c r="F4" s="123"/>
      <c r="G4" s="123"/>
      <c r="H4" s="15"/>
      <c r="O4" s="35" t="s">
        <v>3</v>
      </c>
      <c r="P4" s="93" t="s">
        <v>65</v>
      </c>
    </row>
    <row r="5" spans="1:16" ht="17.25" customHeight="1" x14ac:dyDescent="0.3">
      <c r="A5" s="96" t="s">
        <v>66</v>
      </c>
      <c r="B5" s="97" t="s">
        <v>67</v>
      </c>
      <c r="C5" s="97" t="s">
        <v>68</v>
      </c>
      <c r="D5" s="116" t="s">
        <v>69</v>
      </c>
      <c r="E5" s="98" t="s">
        <v>70</v>
      </c>
      <c r="F5" s="99"/>
      <c r="G5" s="100"/>
      <c r="H5" s="100"/>
      <c r="O5" s="35" t="s">
        <v>4</v>
      </c>
      <c r="P5" s="93" t="s">
        <v>71</v>
      </c>
    </row>
    <row r="6" spans="1:16" ht="15" customHeight="1" x14ac:dyDescent="0.3">
      <c r="A6" s="101"/>
      <c r="B6" s="154"/>
      <c r="C6" s="102"/>
      <c r="D6" s="103"/>
      <c r="E6" s="103" t="str">
        <f t="shared" ref="E6:E23" si="0">IF((B6&gt;0),VLOOKUP(B6,LOOKUPTABLE,HLOOKUP(C6,LOOKUPTABLE,2,FALSE),FALSE)," ")</f>
        <v xml:space="preserve"> </v>
      </c>
      <c r="F6" s="88"/>
      <c r="G6" s="15"/>
      <c r="H6" s="15"/>
      <c r="O6" s="35" t="s">
        <v>5</v>
      </c>
      <c r="P6" s="93" t="s">
        <v>72</v>
      </c>
    </row>
    <row r="7" spans="1:16" ht="15" customHeight="1" x14ac:dyDescent="0.3">
      <c r="A7" s="104"/>
      <c r="B7" s="102"/>
      <c r="C7" s="102"/>
      <c r="D7" s="103"/>
      <c r="E7" s="103" t="str">
        <f t="shared" si="0"/>
        <v xml:space="preserve"> </v>
      </c>
      <c r="F7" s="88"/>
      <c r="G7" s="15"/>
      <c r="H7" s="15"/>
      <c r="O7" s="20" t="s">
        <v>6</v>
      </c>
      <c r="P7" s="93" t="s">
        <v>73</v>
      </c>
    </row>
    <row r="8" spans="1:16" ht="15" customHeight="1" x14ac:dyDescent="0.3">
      <c r="A8" s="104"/>
      <c r="B8" s="102"/>
      <c r="C8" s="102"/>
      <c r="D8" s="103"/>
      <c r="E8" s="103" t="str">
        <f t="shared" si="0"/>
        <v xml:space="preserve"> </v>
      </c>
      <c r="F8" s="88"/>
      <c r="G8" s="15"/>
      <c r="H8" s="15"/>
      <c r="O8" s="20" t="s">
        <v>7</v>
      </c>
      <c r="P8" s="105" t="s">
        <v>74</v>
      </c>
    </row>
    <row r="9" spans="1:16" ht="15" customHeight="1" x14ac:dyDescent="0.3">
      <c r="A9" s="104"/>
      <c r="B9" s="102"/>
      <c r="C9" s="102"/>
      <c r="D9" s="103"/>
      <c r="E9" s="103" t="str">
        <f t="shared" si="0"/>
        <v xml:space="preserve"> </v>
      </c>
      <c r="F9" s="88"/>
      <c r="G9" s="15"/>
      <c r="H9" s="15"/>
      <c r="O9" s="143" t="s">
        <v>133</v>
      </c>
      <c r="P9" s="105" t="s">
        <v>134</v>
      </c>
    </row>
    <row r="10" spans="1:16" ht="15" customHeight="1" x14ac:dyDescent="0.3">
      <c r="A10" s="104"/>
      <c r="B10" s="103"/>
      <c r="C10" s="103"/>
      <c r="D10" s="103"/>
      <c r="E10" s="103" t="str">
        <f t="shared" si="0"/>
        <v xml:space="preserve"> </v>
      </c>
      <c r="F10" s="88"/>
      <c r="G10" s="15"/>
      <c r="H10" s="15"/>
      <c r="O10" s="106" t="s">
        <v>52</v>
      </c>
      <c r="P10" s="93" t="s">
        <v>75</v>
      </c>
    </row>
    <row r="11" spans="1:16" ht="15" customHeight="1" x14ac:dyDescent="0.3">
      <c r="A11" s="104"/>
      <c r="B11" s="103"/>
      <c r="C11" s="103"/>
      <c r="D11" s="103"/>
      <c r="E11" s="103" t="str">
        <f t="shared" si="0"/>
        <v xml:space="preserve"> </v>
      </c>
      <c r="F11" s="88"/>
      <c r="G11" s="15"/>
      <c r="H11" s="15"/>
      <c r="O11" s="20" t="s">
        <v>8</v>
      </c>
      <c r="P11" s="93" t="s">
        <v>76</v>
      </c>
    </row>
    <row r="12" spans="1:16" ht="15" customHeight="1" x14ac:dyDescent="0.3">
      <c r="A12" s="104"/>
      <c r="B12" s="103"/>
      <c r="C12" s="103"/>
      <c r="D12" s="103"/>
      <c r="E12" s="103" t="str">
        <f t="shared" si="0"/>
        <v xml:space="preserve"> </v>
      </c>
      <c r="F12" s="88"/>
      <c r="G12" s="15"/>
      <c r="H12" s="15"/>
      <c r="O12" s="38" t="s">
        <v>9</v>
      </c>
      <c r="P12" s="93" t="s">
        <v>77</v>
      </c>
    </row>
    <row r="13" spans="1:16" ht="15" customHeight="1" x14ac:dyDescent="0.3">
      <c r="A13" s="104"/>
      <c r="B13" s="103"/>
      <c r="C13" s="103"/>
      <c r="D13" s="103"/>
      <c r="E13" s="103" t="str">
        <f t="shared" si="0"/>
        <v xml:space="preserve"> </v>
      </c>
      <c r="F13" s="88"/>
      <c r="G13" s="15"/>
      <c r="H13" s="15"/>
      <c r="O13" s="38" t="s">
        <v>10</v>
      </c>
      <c r="P13" s="93" t="s">
        <v>78</v>
      </c>
    </row>
    <row r="14" spans="1:16" ht="15" customHeight="1" x14ac:dyDescent="0.3">
      <c r="A14" s="104"/>
      <c r="B14" s="103"/>
      <c r="C14" s="103"/>
      <c r="D14" s="103"/>
      <c r="E14" s="103" t="str">
        <f t="shared" si="0"/>
        <v xml:space="preserve"> </v>
      </c>
      <c r="F14" s="88"/>
      <c r="G14" s="15"/>
      <c r="H14" s="15"/>
      <c r="O14" s="38" t="s">
        <v>11</v>
      </c>
      <c r="P14" s="93" t="s">
        <v>79</v>
      </c>
    </row>
    <row r="15" spans="1:16" ht="15" customHeight="1" x14ac:dyDescent="0.3">
      <c r="A15" s="104"/>
      <c r="B15" s="103"/>
      <c r="C15" s="103"/>
      <c r="D15" s="103"/>
      <c r="E15" s="103" t="str">
        <f t="shared" si="0"/>
        <v xml:space="preserve"> </v>
      </c>
      <c r="F15" s="88"/>
      <c r="G15" s="15"/>
      <c r="H15" s="15"/>
      <c r="O15" s="41" t="s">
        <v>12</v>
      </c>
      <c r="P15" s="93" t="s">
        <v>80</v>
      </c>
    </row>
    <row r="16" spans="1:16" ht="15" customHeight="1" x14ac:dyDescent="0.3">
      <c r="A16" s="104"/>
      <c r="B16" s="103"/>
      <c r="C16" s="103"/>
      <c r="D16" s="103"/>
      <c r="E16" s="103" t="str">
        <f t="shared" si="0"/>
        <v xml:space="preserve"> </v>
      </c>
      <c r="F16" s="88"/>
      <c r="G16" s="15"/>
      <c r="H16" s="15"/>
      <c r="O16" s="20" t="s">
        <v>13</v>
      </c>
      <c r="P16" s="93" t="s">
        <v>81</v>
      </c>
    </row>
    <row r="17" spans="1:16" ht="15" customHeight="1" x14ac:dyDescent="0.3">
      <c r="A17" s="104"/>
      <c r="B17" s="103"/>
      <c r="C17" s="103"/>
      <c r="D17" s="103"/>
      <c r="E17" s="103" t="str">
        <f t="shared" si="0"/>
        <v xml:space="preserve"> </v>
      </c>
      <c r="F17" s="88"/>
      <c r="G17" s="15"/>
      <c r="H17" s="15"/>
      <c r="O17" s="20" t="s">
        <v>14</v>
      </c>
      <c r="P17" s="93" t="s">
        <v>82</v>
      </c>
    </row>
    <row r="18" spans="1:16" ht="15" customHeight="1" x14ac:dyDescent="0.3">
      <c r="A18" s="104"/>
      <c r="B18" s="103"/>
      <c r="C18" s="103"/>
      <c r="D18" s="103"/>
      <c r="E18" s="103" t="str">
        <f t="shared" si="0"/>
        <v xml:space="preserve"> </v>
      </c>
      <c r="F18" s="88"/>
      <c r="G18" s="15"/>
      <c r="H18" s="15"/>
      <c r="O18" s="42" t="s">
        <v>15</v>
      </c>
      <c r="P18" s="93" t="s">
        <v>83</v>
      </c>
    </row>
    <row r="19" spans="1:16" ht="15" customHeight="1" x14ac:dyDescent="0.3">
      <c r="A19" s="104"/>
      <c r="B19" s="103"/>
      <c r="C19" s="103"/>
      <c r="D19" s="103"/>
      <c r="E19" s="103" t="str">
        <f t="shared" si="0"/>
        <v xml:space="preserve"> </v>
      </c>
      <c r="F19" s="88"/>
      <c r="G19" s="15"/>
      <c r="H19" s="15"/>
      <c r="O19" s="166" t="s">
        <v>16</v>
      </c>
      <c r="P19" s="105" t="s">
        <v>84</v>
      </c>
    </row>
    <row r="20" spans="1:16" ht="15" customHeight="1" x14ac:dyDescent="0.3">
      <c r="A20" s="104"/>
      <c r="B20" s="103"/>
      <c r="C20" s="103"/>
      <c r="D20" s="103"/>
      <c r="E20" s="103" t="str">
        <f t="shared" si="0"/>
        <v xml:space="preserve"> </v>
      </c>
      <c r="F20" s="88"/>
      <c r="G20" s="15"/>
      <c r="H20" s="15"/>
      <c r="O20" s="20" t="s">
        <v>18</v>
      </c>
      <c r="P20" s="93" t="s">
        <v>86</v>
      </c>
    </row>
    <row r="21" spans="1:16" ht="15" customHeight="1" x14ac:dyDescent="0.3">
      <c r="A21" s="104"/>
      <c r="B21" s="103"/>
      <c r="C21" s="103"/>
      <c r="D21" s="103"/>
      <c r="E21" s="103" t="str">
        <f t="shared" si="0"/>
        <v xml:space="preserve"> </v>
      </c>
      <c r="F21" s="88"/>
      <c r="G21" s="15"/>
      <c r="H21" s="15"/>
      <c r="O21" s="20" t="s">
        <v>19</v>
      </c>
      <c r="P21" s="93" t="s">
        <v>87</v>
      </c>
    </row>
    <row r="22" spans="1:16" ht="15" customHeight="1" x14ac:dyDescent="0.3">
      <c r="A22" s="104"/>
      <c r="B22" s="103"/>
      <c r="C22" s="103"/>
      <c r="D22" s="103"/>
      <c r="E22" s="103" t="str">
        <f t="shared" si="0"/>
        <v xml:space="preserve"> </v>
      </c>
      <c r="F22" s="88"/>
      <c r="G22" s="15"/>
      <c r="H22" s="15"/>
      <c r="O22" s="20" t="s">
        <v>20</v>
      </c>
      <c r="P22" s="93" t="s">
        <v>88</v>
      </c>
    </row>
    <row r="23" spans="1:16" ht="15" customHeight="1" x14ac:dyDescent="0.3">
      <c r="A23" s="104"/>
      <c r="B23" s="103"/>
      <c r="C23" s="103"/>
      <c r="D23" s="103"/>
      <c r="E23" s="103" t="str">
        <f t="shared" si="0"/>
        <v xml:space="preserve"> </v>
      </c>
      <c r="F23" s="88"/>
      <c r="G23" s="15"/>
      <c r="H23" s="15"/>
      <c r="O23" s="44" t="s">
        <v>21</v>
      </c>
      <c r="P23" s="93" t="s">
        <v>89</v>
      </c>
    </row>
    <row r="24" spans="1:16" ht="19.5" customHeight="1" x14ac:dyDescent="0.3">
      <c r="A24" s="91"/>
      <c r="B24" s="15"/>
      <c r="C24" s="15"/>
      <c r="D24" s="107" t="s">
        <v>92</v>
      </c>
      <c r="E24" s="108">
        <f>SUM(E6:E23)</f>
        <v>0</v>
      </c>
      <c r="F24" s="121"/>
      <c r="G24" s="129">
        <f>E24*0.445</f>
        <v>0</v>
      </c>
      <c r="H24" s="15"/>
      <c r="O24" s="44" t="s">
        <v>22</v>
      </c>
      <c r="P24" s="93" t="s">
        <v>90</v>
      </c>
    </row>
    <row r="25" spans="1:16" ht="18.75" customHeight="1" x14ac:dyDescent="0.4">
      <c r="A25" s="124" t="s">
        <v>129</v>
      </c>
      <c r="B25" s="110"/>
      <c r="C25" s="110"/>
      <c r="D25" s="15"/>
      <c r="E25" s="15"/>
      <c r="F25" s="121"/>
      <c r="G25" s="15"/>
      <c r="H25" s="107"/>
      <c r="O25" s="44" t="s">
        <v>23</v>
      </c>
      <c r="P25" s="93" t="s">
        <v>91</v>
      </c>
    </row>
    <row r="26" spans="1:16" ht="13.5" customHeight="1" x14ac:dyDescent="0.3">
      <c r="A26" s="91" t="s">
        <v>95</v>
      </c>
      <c r="B26" s="15"/>
      <c r="C26" s="15"/>
      <c r="D26" s="15"/>
      <c r="E26" s="15"/>
      <c r="F26" s="121"/>
      <c r="G26" s="15"/>
      <c r="H26" s="15"/>
      <c r="O26" s="20" t="s">
        <v>24</v>
      </c>
      <c r="P26" s="93" t="s">
        <v>93</v>
      </c>
    </row>
    <row r="27" spans="1:16" ht="18.75" customHeight="1" x14ac:dyDescent="0.35">
      <c r="A27" s="117" t="s">
        <v>123</v>
      </c>
      <c r="B27" s="15"/>
      <c r="C27" s="15"/>
      <c r="D27" s="122" t="s">
        <v>125</v>
      </c>
      <c r="E27" s="123"/>
      <c r="F27" s="121"/>
      <c r="G27" s="15"/>
      <c r="H27" s="15"/>
      <c r="O27" s="20" t="s">
        <v>25</v>
      </c>
      <c r="P27" s="93" t="s">
        <v>94</v>
      </c>
    </row>
    <row r="28" spans="1:16" ht="18.75" customHeight="1" x14ac:dyDescent="0.35">
      <c r="A28" s="126" t="s">
        <v>127</v>
      </c>
      <c r="B28" s="118" t="s">
        <v>126</v>
      </c>
      <c r="C28" s="125"/>
      <c r="D28" s="128" t="s">
        <v>124</v>
      </c>
      <c r="E28" s="122" t="s">
        <v>128</v>
      </c>
      <c r="F28" s="127"/>
      <c r="G28" s="123"/>
      <c r="H28" s="15"/>
      <c r="O28" s="20" t="s">
        <v>26</v>
      </c>
      <c r="P28" s="93" t="s">
        <v>96</v>
      </c>
    </row>
    <row r="29" spans="1:16" ht="18.75" customHeight="1" x14ac:dyDescent="0.3">
      <c r="A29" s="109" t="s">
        <v>99</v>
      </c>
      <c r="B29" s="100"/>
      <c r="C29" s="111"/>
      <c r="D29" s="15"/>
      <c r="E29" s="15"/>
      <c r="F29" s="121"/>
      <c r="G29" s="15"/>
      <c r="H29" s="15"/>
      <c r="O29" s="35" t="s">
        <v>27</v>
      </c>
      <c r="P29" s="93" t="s">
        <v>97</v>
      </c>
    </row>
    <row r="30" spans="1:16" ht="12.75" customHeight="1" x14ac:dyDescent="0.3">
      <c r="A30" s="91"/>
      <c r="B30" s="15"/>
      <c r="C30" s="15"/>
      <c r="D30" s="15"/>
      <c r="E30" s="15"/>
      <c r="F30" s="121"/>
      <c r="G30" s="15"/>
      <c r="H30" s="15"/>
      <c r="O30" s="35" t="s">
        <v>28</v>
      </c>
      <c r="P30" s="93" t="s">
        <v>98</v>
      </c>
    </row>
    <row r="31" spans="1:16" ht="12.75" customHeight="1" x14ac:dyDescent="0.3">
      <c r="A31" s="91"/>
      <c r="B31" s="15"/>
      <c r="C31" s="15"/>
      <c r="D31" s="15"/>
      <c r="E31" s="15"/>
      <c r="F31" s="121"/>
      <c r="G31" s="15"/>
      <c r="H31" s="15"/>
      <c r="O31" s="35" t="s">
        <v>29</v>
      </c>
      <c r="P31" s="93" t="s">
        <v>100</v>
      </c>
    </row>
    <row r="32" spans="1:16" ht="12.75" customHeight="1" x14ac:dyDescent="0.3">
      <c r="A32" s="91"/>
      <c r="B32" s="15"/>
      <c r="C32" s="15"/>
      <c r="D32" s="15"/>
      <c r="E32" s="15"/>
      <c r="F32" s="121"/>
      <c r="G32" s="15"/>
      <c r="H32" s="15"/>
      <c r="O32" s="20" t="s">
        <v>30</v>
      </c>
      <c r="P32" s="93" t="s">
        <v>101</v>
      </c>
    </row>
    <row r="33" spans="1:16" ht="12.75" customHeight="1" x14ac:dyDescent="0.3">
      <c r="A33" s="91"/>
      <c r="B33" s="15"/>
      <c r="C33" s="15"/>
      <c r="D33" s="15"/>
      <c r="E33" s="15"/>
      <c r="F33" s="112"/>
      <c r="G33" s="15"/>
      <c r="H33" s="15"/>
      <c r="O33" s="20" t="s">
        <v>31</v>
      </c>
      <c r="P33" s="93" t="s">
        <v>102</v>
      </c>
    </row>
    <row r="34" spans="1:16" ht="12.75" customHeight="1" x14ac:dyDescent="0.3">
      <c r="A34" s="91"/>
      <c r="B34" s="15"/>
      <c r="C34" s="15"/>
      <c r="D34" s="15"/>
      <c r="E34" s="15"/>
      <c r="F34" s="112"/>
      <c r="G34" s="15"/>
      <c r="H34" s="15"/>
      <c r="O34" s="20" t="s">
        <v>32</v>
      </c>
      <c r="P34" s="93" t="s">
        <v>103</v>
      </c>
    </row>
    <row r="35" spans="1:16" ht="12.75" customHeight="1" x14ac:dyDescent="0.3">
      <c r="A35" s="91"/>
      <c r="B35" s="15"/>
      <c r="C35" s="15"/>
      <c r="D35" s="15"/>
      <c r="E35" s="15"/>
      <c r="F35" s="112"/>
      <c r="G35" s="15"/>
      <c r="H35" s="15"/>
      <c r="O35" s="20" t="s">
        <v>33</v>
      </c>
      <c r="P35" s="93" t="s">
        <v>104</v>
      </c>
    </row>
    <row r="36" spans="1:16" ht="12.75" customHeight="1" x14ac:dyDescent="0.3">
      <c r="A36" s="91"/>
      <c r="B36" s="15"/>
      <c r="C36" s="15"/>
      <c r="D36" s="15"/>
      <c r="E36" s="15"/>
      <c r="F36" s="112"/>
      <c r="G36" s="15"/>
      <c r="H36" s="15"/>
      <c r="O36" s="38" t="s">
        <v>34</v>
      </c>
      <c r="P36" s="93" t="s">
        <v>105</v>
      </c>
    </row>
    <row r="37" spans="1:16" ht="12.75" customHeight="1" x14ac:dyDescent="0.3">
      <c r="A37" s="91"/>
      <c r="B37" s="15"/>
      <c r="C37" s="15"/>
      <c r="D37" s="15"/>
      <c r="E37" s="15"/>
      <c r="F37" s="15"/>
      <c r="G37" s="15"/>
      <c r="H37" s="15"/>
      <c r="O37" s="38" t="s">
        <v>35</v>
      </c>
      <c r="P37" s="93" t="s">
        <v>106</v>
      </c>
    </row>
    <row r="38" spans="1:16" ht="12.75" customHeight="1" x14ac:dyDescent="0.3">
      <c r="A38" s="91"/>
      <c r="B38" s="15"/>
      <c r="C38" s="15"/>
      <c r="D38" s="15"/>
      <c r="E38" s="15"/>
      <c r="F38" s="15"/>
      <c r="G38" s="15"/>
      <c r="H38" s="15"/>
      <c r="O38" s="38" t="s">
        <v>36</v>
      </c>
      <c r="P38" s="93" t="s">
        <v>107</v>
      </c>
    </row>
    <row r="39" spans="1:16" ht="12.75" customHeight="1" x14ac:dyDescent="0.3">
      <c r="A39" s="91"/>
      <c r="B39" s="15"/>
      <c r="C39" s="15"/>
      <c r="D39" s="15"/>
      <c r="E39" s="15"/>
      <c r="F39" s="15"/>
      <c r="G39" s="15"/>
      <c r="H39" s="15"/>
      <c r="O39" s="20" t="s">
        <v>37</v>
      </c>
      <c r="P39" s="93" t="s">
        <v>108</v>
      </c>
    </row>
    <row r="40" spans="1:16" ht="18.75" customHeight="1" x14ac:dyDescent="0.3">
      <c r="A40" s="91"/>
      <c r="B40" s="15"/>
      <c r="C40" s="15"/>
      <c r="D40" s="15"/>
      <c r="E40" s="15"/>
      <c r="F40" s="15"/>
      <c r="G40" s="15"/>
      <c r="H40" s="15"/>
      <c r="O40" s="49" t="s">
        <v>38</v>
      </c>
      <c r="P40" s="93" t="s">
        <v>109</v>
      </c>
    </row>
    <row r="41" spans="1:16" ht="12.75" customHeight="1" x14ac:dyDescent="0.3">
      <c r="A41" s="91"/>
      <c r="B41" s="15"/>
      <c r="C41" s="15"/>
      <c r="D41" s="15"/>
      <c r="E41" s="15"/>
      <c r="F41" s="15"/>
      <c r="G41" s="15"/>
      <c r="H41" s="15"/>
      <c r="O41" s="49" t="s">
        <v>39</v>
      </c>
      <c r="P41" s="93" t="s">
        <v>110</v>
      </c>
    </row>
    <row r="42" spans="1:16" ht="12.75" customHeight="1" x14ac:dyDescent="0.3">
      <c r="A42" s="91"/>
      <c r="B42" s="15"/>
      <c r="C42" s="15"/>
      <c r="D42" s="15"/>
      <c r="E42" s="15"/>
      <c r="F42" s="15"/>
      <c r="G42" s="15"/>
      <c r="H42" s="15"/>
      <c r="O42" s="42" t="s">
        <v>40</v>
      </c>
      <c r="P42" s="93" t="s">
        <v>111</v>
      </c>
    </row>
    <row r="43" spans="1:16" ht="12.75" customHeight="1" x14ac:dyDescent="0.3">
      <c r="A43" s="91"/>
      <c r="B43" s="15"/>
      <c r="C43" s="15"/>
      <c r="D43" s="15"/>
      <c r="E43" s="15"/>
      <c r="F43" s="15"/>
      <c r="G43" s="15"/>
      <c r="H43" s="15"/>
      <c r="O43" s="42" t="s">
        <v>41</v>
      </c>
      <c r="P43" s="93" t="s">
        <v>112</v>
      </c>
    </row>
    <row r="44" spans="1:16" ht="12.75" customHeight="1" x14ac:dyDescent="0.3">
      <c r="A44" s="91"/>
      <c r="B44" s="15"/>
      <c r="C44" s="15"/>
      <c r="D44" s="15"/>
      <c r="E44" s="15"/>
      <c r="F44" s="15"/>
      <c r="G44" s="15"/>
      <c r="H44" s="15"/>
      <c r="O44" s="42" t="s">
        <v>42</v>
      </c>
      <c r="P44" s="93" t="s">
        <v>113</v>
      </c>
    </row>
    <row r="45" spans="1:16" ht="12.75" customHeight="1" x14ac:dyDescent="0.35">
      <c r="A45" s="92"/>
      <c r="B45" s="13"/>
      <c r="C45" s="13"/>
      <c r="D45" s="13"/>
      <c r="E45" s="13"/>
      <c r="F45" s="13"/>
      <c r="G45" s="13"/>
      <c r="H45" s="13"/>
      <c r="O45" s="49" t="s">
        <v>43</v>
      </c>
      <c r="P45" s="93" t="s">
        <v>114</v>
      </c>
    </row>
    <row r="46" spans="1:16" ht="12.75" customHeight="1" x14ac:dyDescent="0.3">
      <c r="O46" s="21" t="s">
        <v>45</v>
      </c>
      <c r="P46" s="11" t="s">
        <v>115</v>
      </c>
    </row>
    <row r="47" spans="1:16" ht="12.75" customHeight="1" x14ac:dyDescent="0.3">
      <c r="O47" s="113" t="s">
        <v>44</v>
      </c>
      <c r="P47" s="113" t="s">
        <v>116</v>
      </c>
    </row>
    <row r="48" spans="1:16" ht="12.75" customHeight="1" x14ac:dyDescent="0.3">
      <c r="O48" s="44" t="s">
        <v>117</v>
      </c>
      <c r="P48" s="93" t="s">
        <v>118</v>
      </c>
    </row>
    <row r="49" spans="15:16" ht="12.75" customHeight="1" x14ac:dyDescent="0.3">
      <c r="O49" s="44" t="s">
        <v>46</v>
      </c>
      <c r="P49" s="93"/>
    </row>
    <row r="50" spans="15:16" ht="12.75" customHeight="1" x14ac:dyDescent="0.3">
      <c r="O50" s="44" t="s">
        <v>47</v>
      </c>
      <c r="P50" s="93" t="s">
        <v>119</v>
      </c>
    </row>
    <row r="51" spans="15:16" ht="12.75" customHeight="1" x14ac:dyDescent="0.3">
      <c r="O51" s="49" t="s">
        <v>48</v>
      </c>
      <c r="P51" s="93" t="s">
        <v>120</v>
      </c>
    </row>
    <row r="52" spans="15:16" ht="12.75" customHeight="1" x14ac:dyDescent="0.3">
      <c r="O52" s="20" t="s">
        <v>49</v>
      </c>
      <c r="P52" s="93" t="s">
        <v>121</v>
      </c>
    </row>
    <row r="53" spans="15:16" ht="12.75" customHeight="1" x14ac:dyDescent="0.3">
      <c r="O53" s="44" t="s">
        <v>50</v>
      </c>
      <c r="P53" s="93" t="s">
        <v>122</v>
      </c>
    </row>
    <row r="54" spans="15:16" ht="12.75" customHeight="1" x14ac:dyDescent="0.3">
      <c r="O54" s="49" t="s">
        <v>51</v>
      </c>
      <c r="P54" s="93"/>
    </row>
    <row r="55" spans="15:16" ht="12.75" customHeight="1" x14ac:dyDescent="0.3"/>
    <row r="56" spans="15:16" ht="12.75" customHeight="1" x14ac:dyDescent="0.3"/>
    <row r="57" spans="15:16" ht="12.75" customHeight="1" x14ac:dyDescent="0.3"/>
    <row r="58" spans="15:16" ht="12.75" customHeight="1" x14ac:dyDescent="0.3"/>
    <row r="59" spans="15:16" ht="12.75" customHeight="1" x14ac:dyDescent="0.3"/>
    <row r="60" spans="15:16" ht="12.75" customHeight="1" x14ac:dyDescent="0.3"/>
    <row r="61" spans="15:16" ht="12.75" customHeight="1" x14ac:dyDescent="0.3"/>
    <row r="62" spans="15:16" ht="12.75" customHeight="1" x14ac:dyDescent="0.3"/>
    <row r="63" spans="15:16" ht="12.75" customHeight="1" x14ac:dyDescent="0.3"/>
    <row r="64" spans="15:16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</sheetData>
  <mergeCells count="1">
    <mergeCell ref="B1:C1"/>
  </mergeCells>
  <pageMargins left="0.5" right="0.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workbookViewId="0">
      <selection activeCell="K49" sqref="K49"/>
    </sheetView>
  </sheetViews>
  <sheetFormatPr defaultColWidth="14.3984375" defaultRowHeight="15" customHeight="1" x14ac:dyDescent="0.3"/>
  <cols>
    <col min="1" max="5" width="23" customWidth="1"/>
    <col min="6" max="6" width="6.59765625" customWidth="1"/>
    <col min="7" max="8" width="3.8984375" customWidth="1"/>
    <col min="9" max="26" width="23" customWidth="1"/>
  </cols>
  <sheetData>
    <row r="1" spans="1:11" ht="15.75" customHeight="1" x14ac:dyDescent="0.4">
      <c r="A1" s="91"/>
      <c r="B1" s="155" t="s">
        <v>58</v>
      </c>
      <c r="C1" s="156"/>
      <c r="D1" s="15"/>
      <c r="E1" s="15"/>
    </row>
    <row r="2" spans="1:11" ht="15.75" customHeight="1" x14ac:dyDescent="0.35">
      <c r="A2" s="92" t="s">
        <v>59</v>
      </c>
      <c r="B2" s="13"/>
      <c r="C2" s="13"/>
      <c r="D2" s="13"/>
      <c r="E2" s="13"/>
    </row>
    <row r="3" spans="1:11" ht="15.75" customHeight="1" x14ac:dyDescent="0.35">
      <c r="A3" s="92" t="s">
        <v>61</v>
      </c>
      <c r="B3" s="13"/>
      <c r="D3" s="13"/>
      <c r="E3" s="13"/>
    </row>
    <row r="4" spans="1:11" ht="20.25" customHeight="1" x14ac:dyDescent="0.4">
      <c r="A4" s="94" t="s">
        <v>63</v>
      </c>
      <c r="B4" s="115"/>
      <c r="C4" s="95" t="s">
        <v>64</v>
      </c>
      <c r="D4" s="114"/>
      <c r="E4" s="132"/>
      <c r="I4" s="15" t="s">
        <v>60</v>
      </c>
      <c r="J4" s="93"/>
    </row>
    <row r="5" spans="1:11" ht="12.75" customHeight="1" x14ac:dyDescent="0.3">
      <c r="A5" s="96" t="s">
        <v>66</v>
      </c>
      <c r="B5" s="97" t="s">
        <v>67</v>
      </c>
      <c r="C5" s="97" t="s">
        <v>68</v>
      </c>
      <c r="D5" s="116" t="s">
        <v>69</v>
      </c>
      <c r="E5" s="98" t="s">
        <v>70</v>
      </c>
      <c r="I5" s="21" t="s">
        <v>2</v>
      </c>
      <c r="J5" s="93" t="s">
        <v>62</v>
      </c>
    </row>
    <row r="6" spans="1:11" ht="12.75" customHeight="1" x14ac:dyDescent="0.3">
      <c r="A6" s="104"/>
      <c r="B6" s="103"/>
      <c r="C6" s="103"/>
      <c r="D6" s="103"/>
      <c r="E6" s="103" t="str">
        <f t="shared" ref="E6:E37" si="0">IF((B6&gt;0),VLOOKUP(B6,LOOKUPTABLE,HLOOKUP(C6,LOOKUPTABLE,2,FALSE),FALSE)," ")</f>
        <v xml:space="preserve"> </v>
      </c>
      <c r="I6" s="35" t="s">
        <v>3</v>
      </c>
      <c r="J6" s="93" t="s">
        <v>65</v>
      </c>
    </row>
    <row r="7" spans="1:11" ht="12.75" customHeight="1" x14ac:dyDescent="0.3">
      <c r="A7" s="104"/>
      <c r="B7" s="103"/>
      <c r="C7" s="103"/>
      <c r="D7" s="103"/>
      <c r="E7" s="103" t="str">
        <f t="shared" si="0"/>
        <v xml:space="preserve"> </v>
      </c>
      <c r="I7" s="35" t="s">
        <v>4</v>
      </c>
      <c r="J7" s="93" t="s">
        <v>71</v>
      </c>
    </row>
    <row r="8" spans="1:11" ht="12.75" customHeight="1" x14ac:dyDescent="0.3">
      <c r="A8" s="104"/>
      <c r="B8" s="103"/>
      <c r="C8" s="103"/>
      <c r="D8" s="103"/>
      <c r="E8" s="103" t="str">
        <f t="shared" si="0"/>
        <v xml:space="preserve"> </v>
      </c>
      <c r="I8" s="35" t="s">
        <v>5</v>
      </c>
      <c r="J8" s="93" t="s">
        <v>72</v>
      </c>
    </row>
    <row r="9" spans="1:11" ht="12.75" customHeight="1" x14ac:dyDescent="0.3">
      <c r="A9" s="104"/>
      <c r="B9" s="103"/>
      <c r="C9" s="103"/>
      <c r="D9" s="103"/>
      <c r="E9" s="103" t="str">
        <f t="shared" si="0"/>
        <v xml:space="preserve"> </v>
      </c>
      <c r="I9" s="20" t="s">
        <v>6</v>
      </c>
      <c r="J9" s="93" t="s">
        <v>73</v>
      </c>
    </row>
    <row r="10" spans="1:11" ht="12.75" customHeight="1" x14ac:dyDescent="0.3">
      <c r="A10" s="104"/>
      <c r="B10" s="103"/>
      <c r="C10" s="103"/>
      <c r="D10" s="103"/>
      <c r="E10" s="103" t="str">
        <f t="shared" si="0"/>
        <v xml:space="preserve"> </v>
      </c>
      <c r="I10" s="20" t="s">
        <v>7</v>
      </c>
      <c r="J10" s="105" t="s">
        <v>74</v>
      </c>
      <c r="K10" s="142"/>
    </row>
    <row r="11" spans="1:11" ht="12.75" customHeight="1" x14ac:dyDescent="0.3">
      <c r="A11" s="104"/>
      <c r="B11" s="103"/>
      <c r="C11" s="103"/>
      <c r="D11" s="103"/>
      <c r="E11" s="103" t="str">
        <f t="shared" si="0"/>
        <v xml:space="preserve"> </v>
      </c>
      <c r="I11" s="143" t="s">
        <v>133</v>
      </c>
      <c r="J11" s="105" t="s">
        <v>134</v>
      </c>
      <c r="K11" s="142"/>
    </row>
    <row r="12" spans="1:11" ht="12.75" customHeight="1" x14ac:dyDescent="0.3">
      <c r="A12" s="104"/>
      <c r="B12" s="103"/>
      <c r="C12" s="103"/>
      <c r="D12" s="103"/>
      <c r="E12" s="103" t="str">
        <f t="shared" si="0"/>
        <v xml:space="preserve"> </v>
      </c>
      <c r="I12" s="106" t="s">
        <v>52</v>
      </c>
      <c r="J12" s="93" t="s">
        <v>75</v>
      </c>
    </row>
    <row r="13" spans="1:11" ht="12.75" customHeight="1" x14ac:dyDescent="0.3">
      <c r="A13" s="104"/>
      <c r="B13" s="103"/>
      <c r="C13" s="103"/>
      <c r="D13" s="103"/>
      <c r="E13" s="103" t="str">
        <f t="shared" si="0"/>
        <v xml:space="preserve"> </v>
      </c>
      <c r="I13" s="20" t="s">
        <v>8</v>
      </c>
      <c r="J13" s="93" t="s">
        <v>76</v>
      </c>
    </row>
    <row r="14" spans="1:11" ht="12.75" customHeight="1" x14ac:dyDescent="0.3">
      <c r="A14" s="104"/>
      <c r="B14" s="103"/>
      <c r="C14" s="103"/>
      <c r="D14" s="103"/>
      <c r="E14" s="103" t="str">
        <f t="shared" si="0"/>
        <v xml:space="preserve"> </v>
      </c>
      <c r="I14" s="38" t="s">
        <v>9</v>
      </c>
      <c r="J14" s="93" t="s">
        <v>77</v>
      </c>
    </row>
    <row r="15" spans="1:11" ht="12.75" customHeight="1" x14ac:dyDescent="0.3">
      <c r="A15" s="104"/>
      <c r="B15" s="103"/>
      <c r="C15" s="103"/>
      <c r="D15" s="103"/>
      <c r="E15" s="103" t="str">
        <f t="shared" si="0"/>
        <v xml:space="preserve"> </v>
      </c>
      <c r="I15" s="38" t="s">
        <v>10</v>
      </c>
      <c r="J15" s="93" t="s">
        <v>78</v>
      </c>
    </row>
    <row r="16" spans="1:11" ht="12.75" customHeight="1" x14ac:dyDescent="0.3">
      <c r="A16" s="104"/>
      <c r="B16" s="103"/>
      <c r="C16" s="103"/>
      <c r="D16" s="103"/>
      <c r="E16" s="103" t="str">
        <f t="shared" si="0"/>
        <v xml:space="preserve"> </v>
      </c>
      <c r="I16" s="38" t="s">
        <v>11</v>
      </c>
      <c r="J16" s="93" t="s">
        <v>79</v>
      </c>
    </row>
    <row r="17" spans="1:10" ht="12.75" customHeight="1" x14ac:dyDescent="0.3">
      <c r="A17" s="104"/>
      <c r="B17" s="103"/>
      <c r="C17" s="103"/>
      <c r="D17" s="103"/>
      <c r="E17" s="103" t="str">
        <f t="shared" si="0"/>
        <v xml:space="preserve"> </v>
      </c>
      <c r="I17" s="41" t="s">
        <v>12</v>
      </c>
      <c r="J17" s="93" t="s">
        <v>80</v>
      </c>
    </row>
    <row r="18" spans="1:10" ht="12.75" customHeight="1" x14ac:dyDescent="0.3">
      <c r="A18" s="104"/>
      <c r="B18" s="103"/>
      <c r="C18" s="103"/>
      <c r="D18" s="103"/>
      <c r="E18" s="103" t="str">
        <f t="shared" si="0"/>
        <v xml:space="preserve"> </v>
      </c>
      <c r="I18" s="20" t="s">
        <v>13</v>
      </c>
      <c r="J18" s="93" t="s">
        <v>81</v>
      </c>
    </row>
    <row r="19" spans="1:10" ht="12.75" customHeight="1" x14ac:dyDescent="0.3">
      <c r="A19" s="104"/>
      <c r="B19" s="103"/>
      <c r="C19" s="103"/>
      <c r="D19" s="103"/>
      <c r="E19" s="103" t="str">
        <f t="shared" si="0"/>
        <v xml:space="preserve"> </v>
      </c>
      <c r="I19" s="20" t="s">
        <v>14</v>
      </c>
      <c r="J19" s="93" t="s">
        <v>82</v>
      </c>
    </row>
    <row r="20" spans="1:10" ht="12.75" customHeight="1" x14ac:dyDescent="0.3">
      <c r="A20" s="104"/>
      <c r="B20" s="103"/>
      <c r="C20" s="103"/>
      <c r="D20" s="103"/>
      <c r="E20" s="103" t="str">
        <f t="shared" si="0"/>
        <v xml:space="preserve"> </v>
      </c>
      <c r="I20" s="42" t="s">
        <v>15</v>
      </c>
      <c r="J20" s="93" t="s">
        <v>83</v>
      </c>
    </row>
    <row r="21" spans="1:10" ht="12.75" customHeight="1" x14ac:dyDescent="0.3">
      <c r="A21" s="104"/>
      <c r="B21" s="103"/>
      <c r="C21" s="103"/>
      <c r="D21" s="103"/>
      <c r="E21" s="103" t="str">
        <f t="shared" si="0"/>
        <v xml:space="preserve"> </v>
      </c>
      <c r="I21" s="42" t="s">
        <v>16</v>
      </c>
      <c r="J21" s="93" t="s">
        <v>84</v>
      </c>
    </row>
    <row r="22" spans="1:10" ht="12.75" customHeight="1" x14ac:dyDescent="0.3">
      <c r="A22" s="104"/>
      <c r="B22" s="103"/>
      <c r="C22" s="103"/>
      <c r="D22" s="103"/>
      <c r="E22" s="103" t="str">
        <f t="shared" si="0"/>
        <v xml:space="preserve"> </v>
      </c>
      <c r="I22" s="42" t="s">
        <v>17</v>
      </c>
      <c r="J22" s="93" t="s">
        <v>85</v>
      </c>
    </row>
    <row r="23" spans="1:10" ht="12.75" customHeight="1" x14ac:dyDescent="0.3">
      <c r="A23" s="104"/>
      <c r="B23" s="103"/>
      <c r="C23" s="103"/>
      <c r="D23" s="103"/>
      <c r="E23" s="103" t="str">
        <f t="shared" si="0"/>
        <v xml:space="preserve"> </v>
      </c>
      <c r="I23" s="20" t="s">
        <v>18</v>
      </c>
      <c r="J23" s="93" t="s">
        <v>86</v>
      </c>
    </row>
    <row r="24" spans="1:10" ht="12.75" customHeight="1" x14ac:dyDescent="0.3">
      <c r="A24" s="104"/>
      <c r="B24" s="103"/>
      <c r="C24" s="103"/>
      <c r="D24" s="103"/>
      <c r="E24" s="103" t="str">
        <f t="shared" si="0"/>
        <v xml:space="preserve"> </v>
      </c>
      <c r="I24" s="20" t="s">
        <v>19</v>
      </c>
      <c r="J24" s="93" t="s">
        <v>87</v>
      </c>
    </row>
    <row r="25" spans="1:10" ht="12.75" customHeight="1" x14ac:dyDescent="0.3">
      <c r="A25" s="104"/>
      <c r="B25" s="103"/>
      <c r="C25" s="103"/>
      <c r="D25" s="103"/>
      <c r="E25" s="103" t="str">
        <f t="shared" si="0"/>
        <v xml:space="preserve"> </v>
      </c>
      <c r="I25" s="20" t="s">
        <v>20</v>
      </c>
      <c r="J25" s="93" t="s">
        <v>88</v>
      </c>
    </row>
    <row r="26" spans="1:10" ht="12.75" customHeight="1" x14ac:dyDescent="0.3">
      <c r="A26" s="104"/>
      <c r="B26" s="103"/>
      <c r="C26" s="103"/>
      <c r="D26" s="103"/>
      <c r="E26" s="103" t="str">
        <f t="shared" si="0"/>
        <v xml:space="preserve"> </v>
      </c>
      <c r="I26" s="44" t="s">
        <v>21</v>
      </c>
      <c r="J26" s="93" t="s">
        <v>89</v>
      </c>
    </row>
    <row r="27" spans="1:10" ht="12.75" customHeight="1" x14ac:dyDescent="0.3">
      <c r="A27" s="104"/>
      <c r="B27" s="103"/>
      <c r="C27" s="103"/>
      <c r="D27" s="103"/>
      <c r="E27" s="103" t="str">
        <f t="shared" si="0"/>
        <v xml:space="preserve"> </v>
      </c>
      <c r="I27" s="44" t="s">
        <v>22</v>
      </c>
      <c r="J27" s="93" t="s">
        <v>90</v>
      </c>
    </row>
    <row r="28" spans="1:10" ht="12.75" customHeight="1" x14ac:dyDescent="0.3">
      <c r="A28" s="104"/>
      <c r="B28" s="103"/>
      <c r="C28" s="103"/>
      <c r="D28" s="103"/>
      <c r="E28" s="103" t="str">
        <f t="shared" si="0"/>
        <v xml:space="preserve"> </v>
      </c>
      <c r="I28" s="44" t="s">
        <v>23</v>
      </c>
      <c r="J28" s="93" t="s">
        <v>91</v>
      </c>
    </row>
    <row r="29" spans="1:10" ht="12.75" customHeight="1" x14ac:dyDescent="0.3">
      <c r="A29" s="104"/>
      <c r="B29" s="103"/>
      <c r="C29" s="103"/>
      <c r="D29" s="103"/>
      <c r="E29" s="103" t="str">
        <f t="shared" si="0"/>
        <v xml:space="preserve"> </v>
      </c>
      <c r="I29" s="20" t="s">
        <v>24</v>
      </c>
      <c r="J29" s="93" t="s">
        <v>93</v>
      </c>
    </row>
    <row r="30" spans="1:10" ht="12.75" customHeight="1" x14ac:dyDescent="0.3">
      <c r="A30" s="104"/>
      <c r="B30" s="103"/>
      <c r="C30" s="103"/>
      <c r="D30" s="103"/>
      <c r="E30" s="103" t="str">
        <f t="shared" si="0"/>
        <v xml:space="preserve"> </v>
      </c>
      <c r="I30" s="20" t="s">
        <v>25</v>
      </c>
      <c r="J30" s="93" t="s">
        <v>94</v>
      </c>
    </row>
    <row r="31" spans="1:10" ht="12.75" customHeight="1" x14ac:dyDescent="0.3">
      <c r="A31" s="104"/>
      <c r="B31" s="103"/>
      <c r="C31" s="103"/>
      <c r="D31" s="103"/>
      <c r="E31" s="103" t="str">
        <f t="shared" si="0"/>
        <v xml:space="preserve"> </v>
      </c>
      <c r="I31" s="20" t="s">
        <v>26</v>
      </c>
      <c r="J31" s="93" t="s">
        <v>96</v>
      </c>
    </row>
    <row r="32" spans="1:10" ht="12.75" customHeight="1" x14ac:dyDescent="0.3">
      <c r="A32" s="104"/>
      <c r="B32" s="103"/>
      <c r="C32" s="103"/>
      <c r="D32" s="103"/>
      <c r="E32" s="103" t="str">
        <f t="shared" si="0"/>
        <v xml:space="preserve"> </v>
      </c>
      <c r="I32" s="35" t="s">
        <v>27</v>
      </c>
      <c r="J32" s="93" t="s">
        <v>97</v>
      </c>
    </row>
    <row r="33" spans="1:10" ht="12.75" customHeight="1" x14ac:dyDescent="0.3">
      <c r="A33" s="104"/>
      <c r="B33" s="103"/>
      <c r="C33" s="103"/>
      <c r="D33" s="103"/>
      <c r="E33" s="103" t="str">
        <f t="shared" si="0"/>
        <v xml:space="preserve"> </v>
      </c>
      <c r="I33" s="35" t="s">
        <v>28</v>
      </c>
      <c r="J33" s="93" t="s">
        <v>98</v>
      </c>
    </row>
    <row r="34" spans="1:10" ht="12.75" customHeight="1" x14ac:dyDescent="0.3">
      <c r="A34" s="104"/>
      <c r="B34" s="103"/>
      <c r="C34" s="103"/>
      <c r="D34" s="103"/>
      <c r="E34" s="103" t="str">
        <f t="shared" si="0"/>
        <v xml:space="preserve"> </v>
      </c>
      <c r="I34" s="35" t="s">
        <v>29</v>
      </c>
      <c r="J34" s="93" t="s">
        <v>100</v>
      </c>
    </row>
    <row r="35" spans="1:10" ht="12.75" customHeight="1" x14ac:dyDescent="0.3">
      <c r="A35" s="104"/>
      <c r="B35" s="103"/>
      <c r="C35" s="103"/>
      <c r="D35" s="103"/>
      <c r="E35" s="103" t="str">
        <f t="shared" si="0"/>
        <v xml:space="preserve"> </v>
      </c>
      <c r="I35" s="20" t="s">
        <v>30</v>
      </c>
      <c r="J35" s="93" t="s">
        <v>101</v>
      </c>
    </row>
    <row r="36" spans="1:10" ht="12.75" customHeight="1" x14ac:dyDescent="0.3">
      <c r="A36" s="104"/>
      <c r="B36" s="103"/>
      <c r="C36" s="103"/>
      <c r="D36" s="103"/>
      <c r="E36" s="103" t="str">
        <f t="shared" si="0"/>
        <v xml:space="preserve"> </v>
      </c>
      <c r="I36" s="20" t="s">
        <v>31</v>
      </c>
      <c r="J36" s="93" t="s">
        <v>102</v>
      </c>
    </row>
    <row r="37" spans="1:10" ht="12.75" customHeight="1" x14ac:dyDescent="0.3">
      <c r="A37" s="104"/>
      <c r="B37" s="103"/>
      <c r="C37" s="103"/>
      <c r="D37" s="103"/>
      <c r="E37" s="103" t="str">
        <f t="shared" si="0"/>
        <v xml:space="preserve"> </v>
      </c>
      <c r="I37" s="20" t="s">
        <v>32</v>
      </c>
      <c r="J37" s="93" t="s">
        <v>103</v>
      </c>
    </row>
    <row r="38" spans="1:10" ht="12.75" customHeight="1" x14ac:dyDescent="0.3">
      <c r="A38" s="104"/>
      <c r="B38" s="103"/>
      <c r="C38" s="103"/>
      <c r="D38" s="103"/>
      <c r="E38" s="103" t="str">
        <f t="shared" ref="E38:E69" si="1">IF((B38&gt;0),VLOOKUP(B38,LOOKUPTABLE,HLOOKUP(C38,LOOKUPTABLE,2,FALSE),FALSE)," ")</f>
        <v xml:space="preserve"> </v>
      </c>
      <c r="I38" s="20" t="s">
        <v>33</v>
      </c>
      <c r="J38" s="93" t="s">
        <v>104</v>
      </c>
    </row>
    <row r="39" spans="1:10" ht="12.75" customHeight="1" x14ac:dyDescent="0.3">
      <c r="A39" s="104"/>
      <c r="B39" s="103"/>
      <c r="C39" s="103"/>
      <c r="D39" s="103"/>
      <c r="E39" s="103" t="str">
        <f t="shared" si="1"/>
        <v xml:space="preserve"> </v>
      </c>
      <c r="I39" s="38" t="s">
        <v>34</v>
      </c>
      <c r="J39" s="93" t="s">
        <v>105</v>
      </c>
    </row>
    <row r="40" spans="1:10" ht="12.75" customHeight="1" x14ac:dyDescent="0.3">
      <c r="A40" s="104"/>
      <c r="B40" s="103"/>
      <c r="C40" s="103"/>
      <c r="D40" s="103"/>
      <c r="E40" s="103" t="str">
        <f t="shared" si="1"/>
        <v xml:space="preserve"> </v>
      </c>
      <c r="I40" s="38" t="s">
        <v>35</v>
      </c>
      <c r="J40" s="93" t="s">
        <v>106</v>
      </c>
    </row>
    <row r="41" spans="1:10" ht="12.75" customHeight="1" x14ac:dyDescent="0.3">
      <c r="A41" s="104"/>
      <c r="B41" s="103"/>
      <c r="C41" s="103"/>
      <c r="D41" s="103"/>
      <c r="E41" s="103" t="str">
        <f t="shared" si="1"/>
        <v xml:space="preserve"> </v>
      </c>
      <c r="I41" s="38" t="s">
        <v>36</v>
      </c>
      <c r="J41" s="93" t="s">
        <v>107</v>
      </c>
    </row>
    <row r="42" spans="1:10" ht="12.75" customHeight="1" x14ac:dyDescent="0.3">
      <c r="A42" s="104"/>
      <c r="B42" s="103"/>
      <c r="C42" s="103"/>
      <c r="D42" s="103"/>
      <c r="E42" s="103" t="str">
        <f t="shared" si="1"/>
        <v xml:space="preserve"> </v>
      </c>
      <c r="I42" s="20" t="s">
        <v>37</v>
      </c>
      <c r="J42" s="93" t="s">
        <v>108</v>
      </c>
    </row>
    <row r="43" spans="1:10" ht="12.75" customHeight="1" x14ac:dyDescent="0.3">
      <c r="A43" s="104"/>
      <c r="B43" s="103"/>
      <c r="C43" s="103"/>
      <c r="D43" s="103"/>
      <c r="E43" s="103" t="str">
        <f t="shared" si="1"/>
        <v xml:space="preserve"> </v>
      </c>
      <c r="I43" s="49" t="s">
        <v>38</v>
      </c>
      <c r="J43" s="93" t="s">
        <v>109</v>
      </c>
    </row>
    <row r="44" spans="1:10" ht="12.75" customHeight="1" x14ac:dyDescent="0.3">
      <c r="A44" s="104"/>
      <c r="B44" s="103"/>
      <c r="C44" s="103"/>
      <c r="D44" s="103"/>
      <c r="E44" s="103" t="str">
        <f t="shared" si="1"/>
        <v xml:space="preserve"> </v>
      </c>
      <c r="I44" s="49" t="s">
        <v>39</v>
      </c>
      <c r="J44" s="93" t="s">
        <v>110</v>
      </c>
    </row>
    <row r="45" spans="1:10" ht="12.75" customHeight="1" x14ac:dyDescent="0.3">
      <c r="A45" s="104"/>
      <c r="B45" s="103"/>
      <c r="C45" s="103"/>
      <c r="D45" s="103"/>
      <c r="E45" s="103" t="str">
        <f t="shared" si="1"/>
        <v xml:space="preserve"> </v>
      </c>
      <c r="I45" s="42" t="s">
        <v>40</v>
      </c>
      <c r="J45" s="93" t="s">
        <v>111</v>
      </c>
    </row>
    <row r="46" spans="1:10" ht="12.75" customHeight="1" x14ac:dyDescent="0.3">
      <c r="A46" s="104"/>
      <c r="B46" s="103"/>
      <c r="C46" s="103"/>
      <c r="D46" s="103"/>
      <c r="E46" s="103" t="str">
        <f t="shared" si="1"/>
        <v xml:space="preserve"> </v>
      </c>
      <c r="I46" s="42" t="s">
        <v>41</v>
      </c>
      <c r="J46" s="93" t="s">
        <v>112</v>
      </c>
    </row>
    <row r="47" spans="1:10" ht="12.75" customHeight="1" x14ac:dyDescent="0.3">
      <c r="A47" s="104"/>
      <c r="B47" s="103"/>
      <c r="C47" s="103"/>
      <c r="D47" s="103"/>
      <c r="E47" s="103" t="str">
        <f t="shared" si="1"/>
        <v xml:space="preserve"> </v>
      </c>
      <c r="I47" s="42" t="s">
        <v>42</v>
      </c>
      <c r="J47" s="93" t="s">
        <v>113</v>
      </c>
    </row>
    <row r="48" spans="1:10" ht="12.75" customHeight="1" x14ac:dyDescent="0.3">
      <c r="A48" s="104"/>
      <c r="B48" s="103"/>
      <c r="C48" s="103"/>
      <c r="D48" s="103"/>
      <c r="E48" s="103" t="str">
        <f t="shared" si="1"/>
        <v xml:space="preserve"> </v>
      </c>
      <c r="I48" s="49" t="s">
        <v>43</v>
      </c>
      <c r="J48" s="93" t="s">
        <v>114</v>
      </c>
    </row>
    <row r="49" spans="1:10" ht="12.75" customHeight="1" x14ac:dyDescent="0.3">
      <c r="A49" s="104"/>
      <c r="B49" s="103"/>
      <c r="C49" s="103"/>
      <c r="D49" s="103"/>
      <c r="E49" s="103" t="str">
        <f t="shared" si="1"/>
        <v xml:space="preserve"> </v>
      </c>
      <c r="I49" s="21" t="s">
        <v>45</v>
      </c>
      <c r="J49" s="105" t="s">
        <v>135</v>
      </c>
    </row>
    <row r="50" spans="1:10" ht="12.75" customHeight="1" x14ac:dyDescent="0.3">
      <c r="A50" s="104"/>
      <c r="B50" s="103"/>
      <c r="C50" s="103"/>
      <c r="D50" s="103"/>
      <c r="E50" s="103" t="str">
        <f t="shared" si="1"/>
        <v xml:space="preserve"> </v>
      </c>
      <c r="I50" s="113" t="s">
        <v>44</v>
      </c>
      <c r="J50" s="113" t="s">
        <v>116</v>
      </c>
    </row>
    <row r="51" spans="1:10" ht="12.75" customHeight="1" x14ac:dyDescent="0.3">
      <c r="A51" s="104"/>
      <c r="B51" s="103"/>
      <c r="C51" s="103"/>
      <c r="D51" s="103"/>
      <c r="E51" s="103" t="str">
        <f t="shared" si="1"/>
        <v xml:space="preserve"> </v>
      </c>
      <c r="I51" s="44" t="s">
        <v>117</v>
      </c>
      <c r="J51" s="93" t="s">
        <v>118</v>
      </c>
    </row>
    <row r="52" spans="1:10" ht="12.75" customHeight="1" x14ac:dyDescent="0.3">
      <c r="A52" s="104"/>
      <c r="B52" s="103"/>
      <c r="C52" s="103"/>
      <c r="D52" s="103"/>
      <c r="E52" s="103" t="str">
        <f t="shared" si="1"/>
        <v xml:space="preserve"> </v>
      </c>
      <c r="I52" s="44" t="s">
        <v>46</v>
      </c>
      <c r="J52" s="93"/>
    </row>
    <row r="53" spans="1:10" ht="12.75" customHeight="1" x14ac:dyDescent="0.3">
      <c r="A53" s="104"/>
      <c r="B53" s="103"/>
      <c r="C53" s="103"/>
      <c r="D53" s="103"/>
      <c r="E53" s="103" t="str">
        <f t="shared" si="1"/>
        <v xml:space="preserve"> </v>
      </c>
      <c r="I53" s="44" t="s">
        <v>47</v>
      </c>
      <c r="J53" s="93" t="s">
        <v>119</v>
      </c>
    </row>
    <row r="54" spans="1:10" ht="12.75" customHeight="1" x14ac:dyDescent="0.3">
      <c r="A54" s="104"/>
      <c r="B54" s="103"/>
      <c r="C54" s="103"/>
      <c r="D54" s="103"/>
      <c r="E54" s="103" t="str">
        <f t="shared" si="1"/>
        <v xml:space="preserve"> </v>
      </c>
      <c r="I54" s="49" t="s">
        <v>48</v>
      </c>
      <c r="J54" s="93" t="s">
        <v>120</v>
      </c>
    </row>
    <row r="55" spans="1:10" ht="12.75" customHeight="1" x14ac:dyDescent="0.3">
      <c r="A55" s="104"/>
      <c r="B55" s="103"/>
      <c r="C55" s="103"/>
      <c r="D55" s="103"/>
      <c r="E55" s="103" t="str">
        <f t="shared" si="1"/>
        <v xml:space="preserve"> </v>
      </c>
      <c r="I55" s="20" t="s">
        <v>49</v>
      </c>
      <c r="J55" s="93" t="s">
        <v>121</v>
      </c>
    </row>
    <row r="56" spans="1:10" ht="12.75" customHeight="1" x14ac:dyDescent="0.3">
      <c r="A56" s="104"/>
      <c r="B56" s="103"/>
      <c r="C56" s="103"/>
      <c r="D56" s="103"/>
      <c r="E56" s="103" t="str">
        <f t="shared" si="1"/>
        <v xml:space="preserve"> </v>
      </c>
      <c r="I56" s="44" t="s">
        <v>50</v>
      </c>
      <c r="J56" s="93" t="s">
        <v>122</v>
      </c>
    </row>
    <row r="57" spans="1:10" ht="12.75" customHeight="1" x14ac:dyDescent="0.3">
      <c r="A57" s="104"/>
      <c r="B57" s="103"/>
      <c r="C57" s="103"/>
      <c r="D57" s="103"/>
      <c r="E57" s="103" t="str">
        <f t="shared" si="1"/>
        <v xml:space="preserve"> </v>
      </c>
      <c r="I57" s="49" t="s">
        <v>51</v>
      </c>
      <c r="J57" s="93"/>
    </row>
    <row r="58" spans="1:10" ht="12.75" customHeight="1" x14ac:dyDescent="0.3">
      <c r="A58" s="104"/>
      <c r="B58" s="103"/>
      <c r="C58" s="103"/>
      <c r="D58" s="103"/>
      <c r="E58" s="103" t="str">
        <f t="shared" si="1"/>
        <v xml:space="preserve"> </v>
      </c>
    </row>
    <row r="59" spans="1:10" ht="12.75" customHeight="1" x14ac:dyDescent="0.3">
      <c r="A59" s="104"/>
      <c r="B59" s="103"/>
      <c r="C59" s="103"/>
      <c r="D59" s="103"/>
      <c r="E59" s="103" t="str">
        <f t="shared" si="1"/>
        <v xml:space="preserve"> </v>
      </c>
    </row>
    <row r="60" spans="1:10" ht="12.75" customHeight="1" x14ac:dyDescent="0.3">
      <c r="A60" s="104"/>
      <c r="B60" s="103"/>
      <c r="C60" s="103"/>
      <c r="D60" s="103"/>
      <c r="E60" s="103" t="str">
        <f t="shared" si="1"/>
        <v xml:space="preserve"> </v>
      </c>
    </row>
    <row r="61" spans="1:10" ht="12.75" customHeight="1" x14ac:dyDescent="0.3">
      <c r="A61" s="104"/>
      <c r="B61" s="103"/>
      <c r="C61" s="103"/>
      <c r="D61" s="103"/>
      <c r="E61" s="103" t="str">
        <f t="shared" si="1"/>
        <v xml:space="preserve"> </v>
      </c>
    </row>
    <row r="62" spans="1:10" ht="12.75" customHeight="1" x14ac:dyDescent="0.3">
      <c r="A62" s="104"/>
      <c r="B62" s="103"/>
      <c r="C62" s="103"/>
      <c r="D62" s="103"/>
      <c r="E62" s="103" t="str">
        <f t="shared" si="1"/>
        <v xml:space="preserve"> </v>
      </c>
    </row>
    <row r="63" spans="1:10" ht="12.75" customHeight="1" x14ac:dyDescent="0.3">
      <c r="A63" s="104"/>
      <c r="B63" s="103"/>
      <c r="C63" s="103"/>
      <c r="D63" s="103"/>
      <c r="E63" s="103" t="str">
        <f t="shared" si="1"/>
        <v xml:space="preserve"> </v>
      </c>
    </row>
    <row r="64" spans="1:10" ht="12.75" customHeight="1" x14ac:dyDescent="0.3">
      <c r="A64" s="104"/>
      <c r="B64" s="103"/>
      <c r="C64" s="103"/>
      <c r="D64" s="103"/>
      <c r="E64" s="103" t="str">
        <f t="shared" si="1"/>
        <v xml:space="preserve"> </v>
      </c>
    </row>
    <row r="65" spans="1:5" ht="12.75" customHeight="1" x14ac:dyDescent="0.3">
      <c r="A65" s="104"/>
      <c r="B65" s="103"/>
      <c r="C65" s="103"/>
      <c r="D65" s="103"/>
      <c r="E65" s="103" t="str">
        <f t="shared" si="1"/>
        <v xml:space="preserve"> </v>
      </c>
    </row>
    <row r="66" spans="1:5" ht="12.75" customHeight="1" x14ac:dyDescent="0.3">
      <c r="A66" s="104"/>
      <c r="B66" s="103"/>
      <c r="C66" s="103"/>
      <c r="D66" s="103"/>
      <c r="E66" s="103" t="str">
        <f t="shared" si="1"/>
        <v xml:space="preserve"> </v>
      </c>
    </row>
    <row r="67" spans="1:5" ht="12.75" customHeight="1" x14ac:dyDescent="0.3">
      <c r="A67" s="104"/>
      <c r="B67" s="103"/>
      <c r="C67" s="103"/>
      <c r="D67" s="103"/>
      <c r="E67" s="103" t="str">
        <f t="shared" si="1"/>
        <v xml:space="preserve"> </v>
      </c>
    </row>
    <row r="68" spans="1:5" ht="12.75" customHeight="1" x14ac:dyDescent="0.3">
      <c r="A68" s="104"/>
      <c r="B68" s="103"/>
      <c r="C68" s="103"/>
      <c r="D68" s="103"/>
      <c r="E68" s="103" t="str">
        <f t="shared" si="1"/>
        <v xml:space="preserve"> </v>
      </c>
    </row>
    <row r="69" spans="1:5" ht="12.75" customHeight="1" x14ac:dyDescent="0.3">
      <c r="A69" s="104"/>
      <c r="B69" s="103"/>
      <c r="C69" s="103"/>
      <c r="D69" s="103"/>
      <c r="E69" s="103" t="str">
        <f t="shared" si="1"/>
        <v xml:space="preserve"> </v>
      </c>
    </row>
    <row r="70" spans="1:5" ht="12.75" customHeight="1" x14ac:dyDescent="0.3">
      <c r="A70" s="104"/>
      <c r="B70" s="103"/>
      <c r="C70" s="103"/>
      <c r="D70" s="103"/>
      <c r="E70" s="103" t="str">
        <f t="shared" ref="E70:E101" si="2">IF((B70&gt;0),VLOOKUP(B70,LOOKUPTABLE,HLOOKUP(C70,LOOKUPTABLE,2,FALSE),FALSE)," ")</f>
        <v xml:space="preserve"> </v>
      </c>
    </row>
    <row r="71" spans="1:5" ht="12.75" customHeight="1" x14ac:dyDescent="0.3">
      <c r="A71" s="104"/>
      <c r="B71" s="103"/>
      <c r="C71" s="103"/>
      <c r="D71" s="103"/>
      <c r="E71" s="103" t="str">
        <f t="shared" si="2"/>
        <v xml:space="preserve"> </v>
      </c>
    </row>
    <row r="72" spans="1:5" ht="12.75" customHeight="1" x14ac:dyDescent="0.3">
      <c r="A72" s="104"/>
      <c r="B72" s="103"/>
      <c r="C72" s="103"/>
      <c r="D72" s="103"/>
      <c r="E72" s="103" t="str">
        <f t="shared" si="2"/>
        <v xml:space="preserve"> </v>
      </c>
    </row>
    <row r="73" spans="1:5" ht="12.75" customHeight="1" x14ac:dyDescent="0.3">
      <c r="A73" s="104"/>
      <c r="B73" s="103"/>
      <c r="C73" s="103"/>
      <c r="D73" s="103"/>
      <c r="E73" s="103" t="str">
        <f t="shared" si="2"/>
        <v xml:space="preserve"> </v>
      </c>
    </row>
    <row r="74" spans="1:5" ht="12.75" customHeight="1" x14ac:dyDescent="0.3">
      <c r="A74" s="104"/>
      <c r="B74" s="103"/>
      <c r="C74" s="103"/>
      <c r="D74" s="103"/>
      <c r="E74" s="103" t="str">
        <f t="shared" si="2"/>
        <v xml:space="preserve"> </v>
      </c>
    </row>
    <row r="75" spans="1:5" ht="12.75" customHeight="1" x14ac:dyDescent="0.3">
      <c r="A75" s="104"/>
      <c r="B75" s="103"/>
      <c r="C75" s="103"/>
      <c r="D75" s="103"/>
      <c r="E75" s="103" t="str">
        <f t="shared" si="2"/>
        <v xml:space="preserve"> </v>
      </c>
    </row>
    <row r="76" spans="1:5" ht="12.75" customHeight="1" x14ac:dyDescent="0.3">
      <c r="A76" s="104"/>
      <c r="B76" s="103"/>
      <c r="C76" s="103"/>
      <c r="D76" s="103"/>
      <c r="E76" s="103" t="str">
        <f t="shared" si="2"/>
        <v xml:space="preserve"> </v>
      </c>
    </row>
    <row r="77" spans="1:5" ht="12.75" customHeight="1" x14ac:dyDescent="0.3">
      <c r="A77" s="104"/>
      <c r="B77" s="103"/>
      <c r="C77" s="103"/>
      <c r="D77" s="103"/>
      <c r="E77" s="103" t="str">
        <f t="shared" si="2"/>
        <v xml:space="preserve"> </v>
      </c>
    </row>
    <row r="78" spans="1:5" ht="12.75" customHeight="1" x14ac:dyDescent="0.3">
      <c r="A78" s="104"/>
      <c r="B78" s="103"/>
      <c r="C78" s="103"/>
      <c r="D78" s="103"/>
      <c r="E78" s="103" t="str">
        <f t="shared" si="2"/>
        <v xml:space="preserve"> </v>
      </c>
    </row>
    <row r="79" spans="1:5" ht="12.75" customHeight="1" x14ac:dyDescent="0.3">
      <c r="A79" s="104"/>
      <c r="B79" s="103"/>
      <c r="C79" s="103"/>
      <c r="D79" s="103"/>
      <c r="E79" s="103" t="str">
        <f t="shared" si="2"/>
        <v xml:space="preserve"> </v>
      </c>
    </row>
    <row r="80" spans="1:5" ht="12.75" customHeight="1" x14ac:dyDescent="0.3">
      <c r="A80" s="104"/>
      <c r="B80" s="103"/>
      <c r="C80" s="103"/>
      <c r="D80" s="103"/>
      <c r="E80" s="103" t="str">
        <f t="shared" si="2"/>
        <v xml:space="preserve"> </v>
      </c>
    </row>
    <row r="81" spans="1:5" ht="12.75" customHeight="1" x14ac:dyDescent="0.3">
      <c r="A81" s="104"/>
      <c r="B81" s="103"/>
      <c r="C81" s="103"/>
      <c r="D81" s="103"/>
      <c r="E81" s="103" t="str">
        <f t="shared" si="2"/>
        <v xml:space="preserve"> </v>
      </c>
    </row>
    <row r="82" spans="1:5" ht="12.75" customHeight="1" x14ac:dyDescent="0.3">
      <c r="A82" s="104"/>
      <c r="B82" s="103"/>
      <c r="C82" s="103"/>
      <c r="D82" s="103"/>
      <c r="E82" s="103" t="str">
        <f t="shared" si="2"/>
        <v xml:space="preserve"> </v>
      </c>
    </row>
    <row r="83" spans="1:5" ht="12.75" customHeight="1" x14ac:dyDescent="0.3">
      <c r="A83" s="104"/>
      <c r="B83" s="103"/>
      <c r="C83" s="103"/>
      <c r="D83" s="103"/>
      <c r="E83" s="103" t="str">
        <f t="shared" si="2"/>
        <v xml:space="preserve"> </v>
      </c>
    </row>
    <row r="84" spans="1:5" ht="12.75" customHeight="1" x14ac:dyDescent="0.3">
      <c r="A84" s="104"/>
      <c r="B84" s="103"/>
      <c r="C84" s="103"/>
      <c r="D84" s="103"/>
      <c r="E84" s="103" t="str">
        <f t="shared" si="2"/>
        <v xml:space="preserve"> </v>
      </c>
    </row>
    <row r="85" spans="1:5" ht="12.75" customHeight="1" x14ac:dyDescent="0.3">
      <c r="A85" s="104"/>
      <c r="B85" s="103"/>
      <c r="C85" s="103"/>
      <c r="D85" s="103"/>
      <c r="E85" s="103" t="str">
        <f t="shared" si="2"/>
        <v xml:space="preserve"> </v>
      </c>
    </row>
    <row r="86" spans="1:5" ht="12.75" customHeight="1" x14ac:dyDescent="0.3">
      <c r="A86" s="104"/>
      <c r="B86" s="103"/>
      <c r="C86" s="103"/>
      <c r="D86" s="103"/>
      <c r="E86" s="103" t="str">
        <f t="shared" si="2"/>
        <v xml:space="preserve"> </v>
      </c>
    </row>
    <row r="87" spans="1:5" ht="12.75" customHeight="1" x14ac:dyDescent="0.3">
      <c r="A87" s="104"/>
      <c r="B87" s="103"/>
      <c r="C87" s="103"/>
      <c r="D87" s="103"/>
      <c r="E87" s="103" t="str">
        <f t="shared" si="2"/>
        <v xml:space="preserve"> </v>
      </c>
    </row>
    <row r="88" spans="1:5" ht="12.75" customHeight="1" x14ac:dyDescent="0.3">
      <c r="A88" s="104"/>
      <c r="B88" s="103"/>
      <c r="C88" s="103"/>
      <c r="D88" s="103"/>
      <c r="E88" s="103" t="str">
        <f t="shared" si="2"/>
        <v xml:space="preserve"> </v>
      </c>
    </row>
    <row r="89" spans="1:5" ht="12.75" customHeight="1" x14ac:dyDescent="0.3">
      <c r="A89" s="104"/>
      <c r="B89" s="103"/>
      <c r="C89" s="103"/>
      <c r="D89" s="103"/>
      <c r="E89" s="103" t="str">
        <f t="shared" si="2"/>
        <v xml:space="preserve"> </v>
      </c>
    </row>
    <row r="90" spans="1:5" ht="12.75" customHeight="1" x14ac:dyDescent="0.3">
      <c r="A90" s="104"/>
      <c r="B90" s="103"/>
      <c r="C90" s="103"/>
      <c r="D90" s="103"/>
      <c r="E90" s="103" t="str">
        <f t="shared" si="2"/>
        <v xml:space="preserve"> </v>
      </c>
    </row>
    <row r="91" spans="1:5" ht="12.75" customHeight="1" x14ac:dyDescent="0.3">
      <c r="A91" s="104"/>
      <c r="B91" s="103"/>
      <c r="C91" s="103"/>
      <c r="D91" s="103"/>
      <c r="E91" s="103" t="str">
        <f t="shared" si="2"/>
        <v xml:space="preserve"> </v>
      </c>
    </row>
    <row r="92" spans="1:5" ht="12.75" customHeight="1" x14ac:dyDescent="0.3">
      <c r="A92" s="104"/>
      <c r="B92" s="103"/>
      <c r="C92" s="103"/>
      <c r="D92" s="103"/>
      <c r="E92" s="103" t="str">
        <f t="shared" si="2"/>
        <v xml:space="preserve"> </v>
      </c>
    </row>
    <row r="93" spans="1:5" ht="12.75" customHeight="1" x14ac:dyDescent="0.3">
      <c r="A93" s="104"/>
      <c r="B93" s="103"/>
      <c r="C93" s="103"/>
      <c r="D93" s="103"/>
      <c r="E93" s="103" t="str">
        <f t="shared" si="2"/>
        <v xml:space="preserve"> </v>
      </c>
    </row>
    <row r="94" spans="1:5" ht="12.75" customHeight="1" x14ac:dyDescent="0.3">
      <c r="A94" s="104"/>
      <c r="B94" s="103"/>
      <c r="C94" s="103"/>
      <c r="D94" s="103"/>
      <c r="E94" s="103" t="str">
        <f t="shared" si="2"/>
        <v xml:space="preserve"> </v>
      </c>
    </row>
    <row r="95" spans="1:5" ht="12.75" customHeight="1" x14ac:dyDescent="0.3">
      <c r="A95" s="104"/>
      <c r="B95" s="103"/>
      <c r="C95" s="103"/>
      <c r="D95" s="103"/>
      <c r="E95" s="103" t="str">
        <f t="shared" si="2"/>
        <v xml:space="preserve"> </v>
      </c>
    </row>
    <row r="96" spans="1:5" ht="12.75" customHeight="1" x14ac:dyDescent="0.3">
      <c r="A96" s="104"/>
      <c r="B96" s="103"/>
      <c r="C96" s="103"/>
      <c r="D96" s="103"/>
      <c r="E96" s="103" t="str">
        <f t="shared" si="2"/>
        <v xml:space="preserve"> </v>
      </c>
    </row>
    <row r="97" spans="1:5" ht="12.75" customHeight="1" x14ac:dyDescent="0.3">
      <c r="A97" s="104"/>
      <c r="B97" s="103"/>
      <c r="C97" s="103"/>
      <c r="D97" s="103"/>
      <c r="E97" s="103" t="str">
        <f t="shared" si="2"/>
        <v xml:space="preserve"> </v>
      </c>
    </row>
    <row r="98" spans="1:5" ht="12.75" customHeight="1" x14ac:dyDescent="0.3">
      <c r="A98" s="104"/>
      <c r="B98" s="103"/>
      <c r="C98" s="103"/>
      <c r="D98" s="103"/>
      <c r="E98" s="103" t="str">
        <f t="shared" si="2"/>
        <v xml:space="preserve"> </v>
      </c>
    </row>
    <row r="99" spans="1:5" ht="12.75" customHeight="1" x14ac:dyDescent="0.3">
      <c r="A99" s="104"/>
      <c r="B99" s="103"/>
      <c r="C99" s="103"/>
      <c r="D99" s="103"/>
      <c r="E99" s="103" t="str">
        <f t="shared" si="2"/>
        <v xml:space="preserve"> </v>
      </c>
    </row>
    <row r="100" spans="1:5" ht="12.75" customHeight="1" x14ac:dyDescent="0.3">
      <c r="A100" s="104"/>
      <c r="B100" s="103"/>
      <c r="C100" s="103"/>
      <c r="D100" s="103"/>
      <c r="E100" s="103" t="str">
        <f t="shared" si="2"/>
        <v xml:space="preserve"> </v>
      </c>
    </row>
    <row r="101" spans="1:5" ht="12.75" customHeight="1" x14ac:dyDescent="0.3">
      <c r="A101" s="104"/>
      <c r="B101" s="103"/>
      <c r="C101" s="103"/>
      <c r="D101" s="103"/>
      <c r="E101" s="103" t="str">
        <f t="shared" si="2"/>
        <v xml:space="preserve"> </v>
      </c>
    </row>
    <row r="102" spans="1:5" ht="12.75" customHeight="1" x14ac:dyDescent="0.3">
      <c r="A102" s="104"/>
      <c r="B102" s="103"/>
      <c r="C102" s="103"/>
      <c r="D102" s="103"/>
      <c r="E102" s="103" t="str">
        <f t="shared" ref="E102:E133" si="3">IF((B102&gt;0),VLOOKUP(B102,LOOKUPTABLE,HLOOKUP(C102,LOOKUPTABLE,2,FALSE),FALSE)," ")</f>
        <v xml:space="preserve"> </v>
      </c>
    </row>
    <row r="103" spans="1:5" ht="12.75" customHeight="1" x14ac:dyDescent="0.3">
      <c r="A103" s="104"/>
      <c r="B103" s="103"/>
      <c r="C103" s="103"/>
      <c r="D103" s="103"/>
      <c r="E103" s="103" t="str">
        <f t="shared" si="3"/>
        <v xml:space="preserve"> </v>
      </c>
    </row>
    <row r="104" spans="1:5" ht="12.75" customHeight="1" x14ac:dyDescent="0.3">
      <c r="A104" s="104"/>
      <c r="B104" s="103"/>
      <c r="C104" s="103"/>
      <c r="D104" s="103"/>
      <c r="E104" s="103" t="str">
        <f t="shared" si="3"/>
        <v xml:space="preserve"> </v>
      </c>
    </row>
    <row r="105" spans="1:5" ht="12.75" customHeight="1" x14ac:dyDescent="0.3">
      <c r="A105" s="104"/>
      <c r="B105" s="103"/>
      <c r="C105" s="103"/>
      <c r="D105" s="103"/>
      <c r="E105" s="103" t="str">
        <f t="shared" si="3"/>
        <v xml:space="preserve"> </v>
      </c>
    </row>
    <row r="106" spans="1:5" ht="12.75" customHeight="1" x14ac:dyDescent="0.3">
      <c r="A106" s="104"/>
      <c r="B106" s="103"/>
      <c r="C106" s="103"/>
      <c r="D106" s="103"/>
      <c r="E106" s="103" t="str">
        <f t="shared" si="3"/>
        <v xml:space="preserve"> </v>
      </c>
    </row>
    <row r="107" spans="1:5" ht="12.75" customHeight="1" x14ac:dyDescent="0.3">
      <c r="A107" s="104"/>
      <c r="B107" s="103"/>
      <c r="C107" s="103"/>
      <c r="D107" s="103"/>
      <c r="E107" s="103" t="str">
        <f t="shared" si="3"/>
        <v xml:space="preserve"> </v>
      </c>
    </row>
    <row r="108" spans="1:5" ht="12.75" customHeight="1" x14ac:dyDescent="0.3">
      <c r="A108" s="104"/>
      <c r="B108" s="103"/>
      <c r="C108" s="103"/>
      <c r="D108" s="103"/>
      <c r="E108" s="103" t="str">
        <f t="shared" si="3"/>
        <v xml:space="preserve"> </v>
      </c>
    </row>
    <row r="109" spans="1:5" ht="12.75" customHeight="1" x14ac:dyDescent="0.3">
      <c r="A109" s="104"/>
      <c r="B109" s="103"/>
      <c r="C109" s="103"/>
      <c r="D109" s="103"/>
      <c r="E109" s="103" t="str">
        <f t="shared" si="3"/>
        <v xml:space="preserve"> </v>
      </c>
    </row>
    <row r="110" spans="1:5" ht="12.75" customHeight="1" x14ac:dyDescent="0.3">
      <c r="A110" s="104"/>
      <c r="B110" s="103"/>
      <c r="C110" s="103"/>
      <c r="D110" s="103"/>
      <c r="E110" s="103" t="str">
        <f t="shared" si="3"/>
        <v xml:space="preserve"> </v>
      </c>
    </row>
    <row r="111" spans="1:5" ht="12.75" customHeight="1" x14ac:dyDescent="0.3">
      <c r="A111" s="104"/>
      <c r="B111" s="103"/>
      <c r="C111" s="103"/>
      <c r="D111" s="103"/>
      <c r="E111" s="103" t="str">
        <f t="shared" si="3"/>
        <v xml:space="preserve"> </v>
      </c>
    </row>
    <row r="112" spans="1:5" ht="12.75" customHeight="1" x14ac:dyDescent="0.3">
      <c r="A112" s="104"/>
      <c r="B112" s="103"/>
      <c r="C112" s="103"/>
      <c r="D112" s="103"/>
      <c r="E112" s="103" t="str">
        <f t="shared" si="3"/>
        <v xml:space="preserve"> </v>
      </c>
    </row>
    <row r="113" spans="1:5" ht="12.75" customHeight="1" x14ac:dyDescent="0.3">
      <c r="A113" s="104"/>
      <c r="B113" s="103"/>
      <c r="C113" s="103"/>
      <c r="D113" s="103"/>
      <c r="E113" s="103" t="str">
        <f t="shared" si="3"/>
        <v xml:space="preserve"> </v>
      </c>
    </row>
    <row r="114" spans="1:5" ht="12.75" customHeight="1" x14ac:dyDescent="0.3">
      <c r="A114" s="104"/>
      <c r="B114" s="103"/>
      <c r="C114" s="103"/>
      <c r="D114" s="103"/>
      <c r="E114" s="103" t="str">
        <f t="shared" si="3"/>
        <v xml:space="preserve"> </v>
      </c>
    </row>
    <row r="115" spans="1:5" ht="12.75" customHeight="1" x14ac:dyDescent="0.3">
      <c r="A115" s="104"/>
      <c r="B115" s="103"/>
      <c r="C115" s="103"/>
      <c r="D115" s="103"/>
      <c r="E115" s="103" t="str">
        <f t="shared" si="3"/>
        <v xml:space="preserve"> </v>
      </c>
    </row>
    <row r="116" spans="1:5" ht="12.75" customHeight="1" x14ac:dyDescent="0.3">
      <c r="A116" s="104"/>
      <c r="B116" s="103"/>
      <c r="C116" s="103"/>
      <c r="D116" s="103"/>
      <c r="E116" s="103" t="str">
        <f t="shared" si="3"/>
        <v xml:space="preserve"> </v>
      </c>
    </row>
    <row r="117" spans="1:5" ht="12.75" customHeight="1" x14ac:dyDescent="0.3">
      <c r="A117" s="104"/>
      <c r="B117" s="103"/>
      <c r="C117" s="103"/>
      <c r="D117" s="103"/>
      <c r="E117" s="103" t="str">
        <f t="shared" si="3"/>
        <v xml:space="preserve"> </v>
      </c>
    </row>
    <row r="118" spans="1:5" ht="12.75" customHeight="1" x14ac:dyDescent="0.3">
      <c r="A118" s="104"/>
      <c r="B118" s="103"/>
      <c r="C118" s="103"/>
      <c r="D118" s="103"/>
      <c r="E118" s="103" t="str">
        <f t="shared" si="3"/>
        <v xml:space="preserve"> </v>
      </c>
    </row>
    <row r="119" spans="1:5" ht="12.75" customHeight="1" x14ac:dyDescent="0.3">
      <c r="A119" s="104"/>
      <c r="B119" s="103"/>
      <c r="C119" s="103"/>
      <c r="D119" s="103"/>
      <c r="E119" s="103" t="str">
        <f t="shared" si="3"/>
        <v xml:space="preserve"> </v>
      </c>
    </row>
    <row r="120" spans="1:5" ht="12.75" customHeight="1" x14ac:dyDescent="0.3">
      <c r="A120" s="104"/>
      <c r="B120" s="103"/>
      <c r="C120" s="103"/>
      <c r="D120" s="103"/>
      <c r="E120" s="103" t="str">
        <f t="shared" si="3"/>
        <v xml:space="preserve"> </v>
      </c>
    </row>
    <row r="121" spans="1:5" ht="12.75" customHeight="1" x14ac:dyDescent="0.3">
      <c r="A121" s="104"/>
      <c r="B121" s="103"/>
      <c r="C121" s="103"/>
      <c r="D121" s="103"/>
      <c r="E121" s="103" t="str">
        <f t="shared" si="3"/>
        <v xml:space="preserve"> </v>
      </c>
    </row>
    <row r="122" spans="1:5" ht="12.75" customHeight="1" x14ac:dyDescent="0.3">
      <c r="A122" s="104"/>
      <c r="B122" s="103"/>
      <c r="C122" s="103"/>
      <c r="D122" s="103"/>
      <c r="E122" s="103" t="str">
        <f t="shared" si="3"/>
        <v xml:space="preserve"> </v>
      </c>
    </row>
    <row r="123" spans="1:5" ht="12.75" customHeight="1" x14ac:dyDescent="0.3">
      <c r="A123" s="104"/>
      <c r="B123" s="103"/>
      <c r="C123" s="103"/>
      <c r="D123" s="103"/>
      <c r="E123" s="103" t="str">
        <f t="shared" si="3"/>
        <v xml:space="preserve"> </v>
      </c>
    </row>
    <row r="124" spans="1:5" ht="12.75" customHeight="1" x14ac:dyDescent="0.3">
      <c r="A124" s="104"/>
      <c r="B124" s="103"/>
      <c r="C124" s="103"/>
      <c r="D124" s="103"/>
      <c r="E124" s="103" t="str">
        <f t="shared" si="3"/>
        <v xml:space="preserve"> </v>
      </c>
    </row>
    <row r="125" spans="1:5" ht="12.75" customHeight="1" x14ac:dyDescent="0.3">
      <c r="A125" s="104"/>
      <c r="B125" s="103"/>
      <c r="C125" s="103"/>
      <c r="D125" s="103"/>
      <c r="E125" s="103" t="str">
        <f t="shared" si="3"/>
        <v xml:space="preserve"> </v>
      </c>
    </row>
    <row r="126" spans="1:5" ht="12.75" customHeight="1" x14ac:dyDescent="0.3">
      <c r="A126" s="104"/>
      <c r="B126" s="103"/>
      <c r="C126" s="103"/>
      <c r="D126" s="103"/>
      <c r="E126" s="103" t="str">
        <f t="shared" si="3"/>
        <v xml:space="preserve"> </v>
      </c>
    </row>
    <row r="127" spans="1:5" ht="12.75" customHeight="1" x14ac:dyDescent="0.3">
      <c r="A127" s="104"/>
      <c r="B127" s="103"/>
      <c r="C127" s="103"/>
      <c r="D127" s="103"/>
      <c r="E127" s="103" t="str">
        <f t="shared" si="3"/>
        <v xml:space="preserve"> </v>
      </c>
    </row>
    <row r="128" spans="1:5" ht="12.75" customHeight="1" x14ac:dyDescent="0.3">
      <c r="A128" s="104"/>
      <c r="B128" s="103"/>
      <c r="C128" s="103"/>
      <c r="D128" s="103"/>
      <c r="E128" s="103" t="str">
        <f t="shared" si="3"/>
        <v xml:space="preserve"> </v>
      </c>
    </row>
    <row r="129" spans="1:5" ht="12.75" customHeight="1" x14ac:dyDescent="0.3">
      <c r="A129" s="104"/>
      <c r="B129" s="103"/>
      <c r="C129" s="103"/>
      <c r="D129" s="103"/>
      <c r="E129" s="103" t="str">
        <f t="shared" si="3"/>
        <v xml:space="preserve"> </v>
      </c>
    </row>
    <row r="130" spans="1:5" ht="12.75" customHeight="1" x14ac:dyDescent="0.3">
      <c r="A130" s="104"/>
      <c r="B130" s="103"/>
      <c r="C130" s="103"/>
      <c r="D130" s="103"/>
      <c r="E130" s="103" t="str">
        <f t="shared" si="3"/>
        <v xml:space="preserve"> </v>
      </c>
    </row>
    <row r="131" spans="1:5" ht="12.75" customHeight="1" x14ac:dyDescent="0.3">
      <c r="A131" s="104"/>
      <c r="B131" s="103"/>
      <c r="C131" s="103"/>
      <c r="D131" s="103"/>
      <c r="E131" s="103" t="str">
        <f t="shared" si="3"/>
        <v xml:space="preserve"> </v>
      </c>
    </row>
    <row r="132" spans="1:5" ht="12.75" customHeight="1" x14ac:dyDescent="0.3">
      <c r="A132" s="104"/>
      <c r="B132" s="103"/>
      <c r="C132" s="103"/>
      <c r="D132" s="103"/>
      <c r="E132" s="103" t="str">
        <f t="shared" si="3"/>
        <v xml:space="preserve"> </v>
      </c>
    </row>
    <row r="133" spans="1:5" ht="12.75" customHeight="1" x14ac:dyDescent="0.3">
      <c r="A133" s="104"/>
      <c r="B133" s="103"/>
      <c r="C133" s="103"/>
      <c r="D133" s="103"/>
      <c r="E133" s="103" t="str">
        <f t="shared" si="3"/>
        <v xml:space="preserve"> </v>
      </c>
    </row>
    <row r="134" spans="1:5" ht="12.75" customHeight="1" x14ac:dyDescent="0.3">
      <c r="A134" s="104"/>
      <c r="B134" s="103"/>
      <c r="C134" s="103"/>
      <c r="D134" s="103"/>
      <c r="E134" s="103" t="str">
        <f t="shared" ref="E134:E165" si="4">IF((B134&gt;0),VLOOKUP(B134,LOOKUPTABLE,HLOOKUP(C134,LOOKUPTABLE,2,FALSE),FALSE)," ")</f>
        <v xml:space="preserve"> </v>
      </c>
    </row>
    <row r="135" spans="1:5" ht="12.75" customHeight="1" x14ac:dyDescent="0.3">
      <c r="A135" s="104"/>
      <c r="B135" s="103"/>
      <c r="C135" s="103"/>
      <c r="D135" s="103"/>
      <c r="E135" s="103" t="str">
        <f t="shared" si="4"/>
        <v xml:space="preserve"> </v>
      </c>
    </row>
    <row r="136" spans="1:5" ht="12.75" customHeight="1" x14ac:dyDescent="0.3">
      <c r="A136" s="104"/>
      <c r="B136" s="103"/>
      <c r="C136" s="103"/>
      <c r="D136" s="103"/>
      <c r="E136" s="103" t="str">
        <f t="shared" si="4"/>
        <v xml:space="preserve"> </v>
      </c>
    </row>
    <row r="137" spans="1:5" ht="12.75" customHeight="1" x14ac:dyDescent="0.3">
      <c r="A137" s="104"/>
      <c r="B137" s="103"/>
      <c r="C137" s="103"/>
      <c r="D137" s="103"/>
      <c r="E137" s="103" t="str">
        <f t="shared" si="4"/>
        <v xml:space="preserve"> </v>
      </c>
    </row>
    <row r="138" spans="1:5" ht="12.75" customHeight="1" x14ac:dyDescent="0.3">
      <c r="A138" s="104"/>
      <c r="B138" s="103"/>
      <c r="C138" s="103"/>
      <c r="D138" s="103"/>
      <c r="E138" s="103" t="str">
        <f t="shared" si="4"/>
        <v xml:space="preserve"> </v>
      </c>
    </row>
    <row r="139" spans="1:5" ht="12.75" customHeight="1" x14ac:dyDescent="0.3">
      <c r="A139" s="104"/>
      <c r="B139" s="103"/>
      <c r="C139" s="103"/>
      <c r="D139" s="103"/>
      <c r="E139" s="103" t="str">
        <f t="shared" si="4"/>
        <v xml:space="preserve"> </v>
      </c>
    </row>
    <row r="140" spans="1:5" ht="12.75" customHeight="1" x14ac:dyDescent="0.3">
      <c r="A140" s="104"/>
      <c r="B140" s="103"/>
      <c r="C140" s="103"/>
      <c r="D140" s="103"/>
      <c r="E140" s="103" t="str">
        <f t="shared" si="4"/>
        <v xml:space="preserve"> </v>
      </c>
    </row>
    <row r="141" spans="1:5" ht="12.75" customHeight="1" x14ac:dyDescent="0.3">
      <c r="A141" s="104"/>
      <c r="B141" s="103"/>
      <c r="C141" s="103"/>
      <c r="D141" s="103"/>
      <c r="E141" s="103" t="str">
        <f t="shared" si="4"/>
        <v xml:space="preserve"> </v>
      </c>
    </row>
    <row r="142" spans="1:5" ht="12.75" customHeight="1" x14ac:dyDescent="0.3">
      <c r="A142" s="104"/>
      <c r="B142" s="103"/>
      <c r="C142" s="103"/>
      <c r="D142" s="103"/>
      <c r="E142" s="103" t="str">
        <f t="shared" si="4"/>
        <v xml:space="preserve"> </v>
      </c>
    </row>
    <row r="143" spans="1:5" ht="12.75" customHeight="1" x14ac:dyDescent="0.3">
      <c r="A143" s="104"/>
      <c r="B143" s="103"/>
      <c r="C143" s="103"/>
      <c r="D143" s="103"/>
      <c r="E143" s="103" t="str">
        <f t="shared" si="4"/>
        <v xml:space="preserve"> </v>
      </c>
    </row>
    <row r="144" spans="1:5" ht="12.75" customHeight="1" x14ac:dyDescent="0.3">
      <c r="A144" s="104"/>
      <c r="B144" s="103"/>
      <c r="C144" s="103"/>
      <c r="D144" s="103"/>
      <c r="E144" s="103" t="str">
        <f t="shared" si="4"/>
        <v xml:space="preserve"> </v>
      </c>
    </row>
    <row r="145" spans="1:5" ht="12.75" customHeight="1" x14ac:dyDescent="0.3">
      <c r="A145" s="104"/>
      <c r="B145" s="103"/>
      <c r="C145" s="103"/>
      <c r="D145" s="103"/>
      <c r="E145" s="103" t="str">
        <f t="shared" si="4"/>
        <v xml:space="preserve"> </v>
      </c>
    </row>
    <row r="146" spans="1:5" ht="12.75" customHeight="1" x14ac:dyDescent="0.3">
      <c r="A146" s="104"/>
      <c r="B146" s="103"/>
      <c r="C146" s="103"/>
      <c r="D146" s="103"/>
      <c r="E146" s="103" t="str">
        <f t="shared" si="4"/>
        <v xml:space="preserve"> </v>
      </c>
    </row>
    <row r="147" spans="1:5" ht="12.75" customHeight="1" x14ac:dyDescent="0.3">
      <c r="A147" s="104"/>
      <c r="B147" s="103"/>
      <c r="C147" s="103"/>
      <c r="D147" s="103"/>
      <c r="E147" s="103" t="str">
        <f t="shared" si="4"/>
        <v xml:space="preserve"> </v>
      </c>
    </row>
    <row r="148" spans="1:5" ht="12.75" customHeight="1" x14ac:dyDescent="0.3">
      <c r="A148" s="104"/>
      <c r="B148" s="103"/>
      <c r="C148" s="103"/>
      <c r="D148" s="103"/>
      <c r="E148" s="103" t="str">
        <f t="shared" si="4"/>
        <v xml:space="preserve"> </v>
      </c>
    </row>
    <row r="149" spans="1:5" ht="12.75" customHeight="1" x14ac:dyDescent="0.3">
      <c r="A149" s="104"/>
      <c r="B149" s="103"/>
      <c r="C149" s="103"/>
      <c r="D149" s="103"/>
      <c r="E149" s="103" t="str">
        <f t="shared" si="4"/>
        <v xml:space="preserve"> </v>
      </c>
    </row>
    <row r="150" spans="1:5" ht="12.75" customHeight="1" x14ac:dyDescent="0.3">
      <c r="A150" s="104"/>
      <c r="B150" s="103"/>
      <c r="C150" s="103"/>
      <c r="D150" s="103"/>
      <c r="E150" s="103" t="str">
        <f t="shared" si="4"/>
        <v xml:space="preserve"> </v>
      </c>
    </row>
    <row r="151" spans="1:5" ht="12.75" customHeight="1" x14ac:dyDescent="0.3">
      <c r="A151" s="104"/>
      <c r="B151" s="103"/>
      <c r="C151" s="103"/>
      <c r="D151" s="103"/>
      <c r="E151" s="103" t="str">
        <f t="shared" si="4"/>
        <v xml:space="preserve"> </v>
      </c>
    </row>
    <row r="152" spans="1:5" ht="12.75" customHeight="1" x14ac:dyDescent="0.3">
      <c r="A152" s="104"/>
      <c r="B152" s="103"/>
      <c r="C152" s="103"/>
      <c r="D152" s="103"/>
      <c r="E152" s="103" t="str">
        <f t="shared" si="4"/>
        <v xml:space="preserve"> </v>
      </c>
    </row>
    <row r="153" spans="1:5" ht="12.75" customHeight="1" x14ac:dyDescent="0.3">
      <c r="A153" s="104"/>
      <c r="B153" s="103"/>
      <c r="C153" s="103"/>
      <c r="D153" s="103"/>
      <c r="E153" s="103" t="str">
        <f t="shared" si="4"/>
        <v xml:space="preserve"> </v>
      </c>
    </row>
    <row r="154" spans="1:5" ht="12.75" customHeight="1" x14ac:dyDescent="0.3">
      <c r="A154" s="104"/>
      <c r="B154" s="103"/>
      <c r="C154" s="103"/>
      <c r="D154" s="103"/>
      <c r="E154" s="103" t="str">
        <f t="shared" si="4"/>
        <v xml:space="preserve"> </v>
      </c>
    </row>
    <row r="155" spans="1:5" ht="12.75" customHeight="1" x14ac:dyDescent="0.3">
      <c r="A155" s="104"/>
      <c r="B155" s="103"/>
      <c r="C155" s="103"/>
      <c r="D155" s="103"/>
      <c r="E155" s="103" t="str">
        <f t="shared" si="4"/>
        <v xml:space="preserve"> </v>
      </c>
    </row>
    <row r="156" spans="1:5" ht="12.75" customHeight="1" x14ac:dyDescent="0.3">
      <c r="A156" s="104"/>
      <c r="B156" s="103"/>
      <c r="C156" s="103"/>
      <c r="D156" s="103"/>
      <c r="E156" s="103" t="str">
        <f t="shared" si="4"/>
        <v xml:space="preserve"> </v>
      </c>
    </row>
    <row r="157" spans="1:5" ht="12.75" customHeight="1" x14ac:dyDescent="0.3">
      <c r="A157" s="104"/>
      <c r="B157" s="103"/>
      <c r="C157" s="103"/>
      <c r="D157" s="103"/>
      <c r="E157" s="103" t="str">
        <f t="shared" si="4"/>
        <v xml:space="preserve"> </v>
      </c>
    </row>
    <row r="158" spans="1:5" ht="12.75" customHeight="1" x14ac:dyDescent="0.3">
      <c r="A158" s="104"/>
      <c r="B158" s="103"/>
      <c r="C158" s="103"/>
      <c r="D158" s="103"/>
      <c r="E158" s="103" t="str">
        <f t="shared" si="4"/>
        <v xml:space="preserve"> </v>
      </c>
    </row>
    <row r="159" spans="1:5" ht="12.75" customHeight="1" x14ac:dyDescent="0.3">
      <c r="A159" s="104"/>
      <c r="B159" s="103"/>
      <c r="C159" s="103"/>
      <c r="D159" s="103"/>
      <c r="E159" s="103" t="str">
        <f t="shared" si="4"/>
        <v xml:space="preserve"> </v>
      </c>
    </row>
    <row r="160" spans="1:5" ht="12.75" customHeight="1" x14ac:dyDescent="0.3">
      <c r="A160" s="104"/>
      <c r="B160" s="103"/>
      <c r="C160" s="103"/>
      <c r="D160" s="103"/>
      <c r="E160" s="103" t="str">
        <f t="shared" si="4"/>
        <v xml:space="preserve"> </v>
      </c>
    </row>
    <row r="161" spans="1:5" ht="12.75" customHeight="1" x14ac:dyDescent="0.3">
      <c r="A161" s="104"/>
      <c r="B161" s="103"/>
      <c r="C161" s="103"/>
      <c r="D161" s="103"/>
      <c r="E161" s="103" t="str">
        <f t="shared" si="4"/>
        <v xml:space="preserve"> </v>
      </c>
    </row>
    <row r="162" spans="1:5" ht="12.75" customHeight="1" x14ac:dyDescent="0.3">
      <c r="A162" s="104"/>
      <c r="B162" s="103"/>
      <c r="C162" s="103"/>
      <c r="D162" s="103"/>
      <c r="E162" s="103" t="str">
        <f t="shared" si="4"/>
        <v xml:space="preserve"> </v>
      </c>
    </row>
    <row r="163" spans="1:5" ht="12.75" customHeight="1" x14ac:dyDescent="0.3">
      <c r="A163" s="104"/>
      <c r="B163" s="103"/>
      <c r="C163" s="103"/>
      <c r="D163" s="103"/>
      <c r="E163" s="103" t="str">
        <f t="shared" si="4"/>
        <v xml:space="preserve"> </v>
      </c>
    </row>
    <row r="164" spans="1:5" ht="12.75" customHeight="1" x14ac:dyDescent="0.3">
      <c r="A164" s="104"/>
      <c r="B164" s="103"/>
      <c r="C164" s="103"/>
      <c r="D164" s="103"/>
      <c r="E164" s="103" t="str">
        <f t="shared" si="4"/>
        <v xml:space="preserve"> </v>
      </c>
    </row>
    <row r="165" spans="1:5" ht="12.75" customHeight="1" x14ac:dyDescent="0.3">
      <c r="A165" s="104"/>
      <c r="B165" s="103"/>
      <c r="C165" s="103"/>
      <c r="D165" s="103"/>
      <c r="E165" s="103" t="str">
        <f t="shared" si="4"/>
        <v xml:space="preserve"> </v>
      </c>
    </row>
    <row r="166" spans="1:5" ht="12.75" customHeight="1" x14ac:dyDescent="0.3">
      <c r="A166" s="104"/>
      <c r="B166" s="103"/>
      <c r="C166" s="103"/>
      <c r="D166" s="103"/>
      <c r="E166" s="103" t="str">
        <f t="shared" ref="E166:E200" si="5">IF((B166&gt;0),VLOOKUP(B166,LOOKUPTABLE,HLOOKUP(C166,LOOKUPTABLE,2,FALSE),FALSE)," ")</f>
        <v xml:space="preserve"> </v>
      </c>
    </row>
    <row r="167" spans="1:5" ht="12.75" customHeight="1" x14ac:dyDescent="0.3">
      <c r="A167" s="104"/>
      <c r="B167" s="103"/>
      <c r="C167" s="103"/>
      <c r="D167" s="103"/>
      <c r="E167" s="103" t="str">
        <f t="shared" si="5"/>
        <v xml:space="preserve"> </v>
      </c>
    </row>
    <row r="168" spans="1:5" ht="12.75" customHeight="1" x14ac:dyDescent="0.3">
      <c r="A168" s="104"/>
      <c r="B168" s="103"/>
      <c r="C168" s="103"/>
      <c r="D168" s="103"/>
      <c r="E168" s="103" t="str">
        <f t="shared" si="5"/>
        <v xml:space="preserve"> </v>
      </c>
    </row>
    <row r="169" spans="1:5" ht="12.75" customHeight="1" x14ac:dyDescent="0.3">
      <c r="A169" s="104"/>
      <c r="B169" s="103"/>
      <c r="C169" s="103"/>
      <c r="D169" s="103"/>
      <c r="E169" s="103" t="str">
        <f t="shared" si="5"/>
        <v xml:space="preserve"> </v>
      </c>
    </row>
    <row r="170" spans="1:5" ht="12.75" customHeight="1" x14ac:dyDescent="0.3">
      <c r="A170" s="104"/>
      <c r="B170" s="103"/>
      <c r="C170" s="103"/>
      <c r="D170" s="103"/>
      <c r="E170" s="103" t="str">
        <f t="shared" si="5"/>
        <v xml:space="preserve"> </v>
      </c>
    </row>
    <row r="171" spans="1:5" ht="12.75" customHeight="1" x14ac:dyDescent="0.3">
      <c r="A171" s="104"/>
      <c r="B171" s="103"/>
      <c r="C171" s="103"/>
      <c r="D171" s="103"/>
      <c r="E171" s="103" t="str">
        <f t="shared" si="5"/>
        <v xml:space="preserve"> </v>
      </c>
    </row>
    <row r="172" spans="1:5" ht="12.75" customHeight="1" x14ac:dyDescent="0.3">
      <c r="A172" s="104"/>
      <c r="B172" s="103"/>
      <c r="C172" s="103"/>
      <c r="D172" s="103"/>
      <c r="E172" s="103" t="str">
        <f t="shared" si="5"/>
        <v xml:space="preserve"> </v>
      </c>
    </row>
    <row r="173" spans="1:5" ht="12.75" customHeight="1" x14ac:dyDescent="0.3">
      <c r="A173" s="104"/>
      <c r="B173" s="103"/>
      <c r="C173" s="103"/>
      <c r="D173" s="103"/>
      <c r="E173" s="103" t="str">
        <f t="shared" si="5"/>
        <v xml:space="preserve"> </v>
      </c>
    </row>
    <row r="174" spans="1:5" ht="12.75" customHeight="1" x14ac:dyDescent="0.3">
      <c r="A174" s="104"/>
      <c r="B174" s="103"/>
      <c r="C174" s="103"/>
      <c r="D174" s="103"/>
      <c r="E174" s="103" t="str">
        <f t="shared" si="5"/>
        <v xml:space="preserve"> </v>
      </c>
    </row>
    <row r="175" spans="1:5" ht="12.75" customHeight="1" x14ac:dyDescent="0.3">
      <c r="A175" s="104"/>
      <c r="B175" s="103"/>
      <c r="C175" s="103"/>
      <c r="D175" s="103"/>
      <c r="E175" s="103" t="str">
        <f t="shared" si="5"/>
        <v xml:space="preserve"> </v>
      </c>
    </row>
    <row r="176" spans="1:5" ht="12.75" customHeight="1" x14ac:dyDescent="0.3">
      <c r="A176" s="104"/>
      <c r="B176" s="103"/>
      <c r="C176" s="103"/>
      <c r="D176" s="103"/>
      <c r="E176" s="103" t="str">
        <f t="shared" si="5"/>
        <v xml:space="preserve"> </v>
      </c>
    </row>
    <row r="177" spans="1:5" ht="12.75" customHeight="1" x14ac:dyDescent="0.3">
      <c r="A177" s="104"/>
      <c r="B177" s="103"/>
      <c r="C177" s="103"/>
      <c r="D177" s="103"/>
      <c r="E177" s="103" t="str">
        <f t="shared" si="5"/>
        <v xml:space="preserve"> </v>
      </c>
    </row>
    <row r="178" spans="1:5" ht="12.75" customHeight="1" x14ac:dyDescent="0.3">
      <c r="A178" s="104"/>
      <c r="B178" s="103"/>
      <c r="C178" s="103"/>
      <c r="D178" s="103"/>
      <c r="E178" s="103" t="str">
        <f t="shared" si="5"/>
        <v xml:space="preserve"> </v>
      </c>
    </row>
    <row r="179" spans="1:5" ht="12.75" customHeight="1" x14ac:dyDescent="0.3">
      <c r="A179" s="104"/>
      <c r="B179" s="103"/>
      <c r="C179" s="103"/>
      <c r="D179" s="103"/>
      <c r="E179" s="103" t="str">
        <f t="shared" si="5"/>
        <v xml:space="preserve"> </v>
      </c>
    </row>
    <row r="180" spans="1:5" ht="12.75" customHeight="1" x14ac:dyDescent="0.3">
      <c r="A180" s="104"/>
      <c r="B180" s="103"/>
      <c r="C180" s="103"/>
      <c r="D180" s="103"/>
      <c r="E180" s="103" t="str">
        <f t="shared" si="5"/>
        <v xml:space="preserve"> </v>
      </c>
    </row>
    <row r="181" spans="1:5" ht="12.75" customHeight="1" x14ac:dyDescent="0.3">
      <c r="A181" s="104"/>
      <c r="B181" s="103"/>
      <c r="C181" s="103"/>
      <c r="D181" s="103"/>
      <c r="E181" s="103" t="str">
        <f t="shared" si="5"/>
        <v xml:space="preserve"> </v>
      </c>
    </row>
    <row r="182" spans="1:5" ht="12.75" customHeight="1" x14ac:dyDescent="0.3">
      <c r="A182" s="104"/>
      <c r="B182" s="103"/>
      <c r="C182" s="103"/>
      <c r="D182" s="103"/>
      <c r="E182" s="103" t="str">
        <f t="shared" si="5"/>
        <v xml:space="preserve"> </v>
      </c>
    </row>
    <row r="183" spans="1:5" ht="12.75" customHeight="1" x14ac:dyDescent="0.3">
      <c r="A183" s="104"/>
      <c r="B183" s="103"/>
      <c r="C183" s="103"/>
      <c r="D183" s="103"/>
      <c r="E183" s="103" t="str">
        <f t="shared" si="5"/>
        <v xml:space="preserve"> </v>
      </c>
    </row>
    <row r="184" spans="1:5" ht="12.75" customHeight="1" x14ac:dyDescent="0.3">
      <c r="A184" s="104"/>
      <c r="B184" s="103"/>
      <c r="C184" s="103"/>
      <c r="D184" s="103"/>
      <c r="E184" s="103" t="str">
        <f t="shared" si="5"/>
        <v xml:space="preserve"> </v>
      </c>
    </row>
    <row r="185" spans="1:5" ht="12.75" customHeight="1" x14ac:dyDescent="0.3">
      <c r="A185" s="104"/>
      <c r="B185" s="103"/>
      <c r="C185" s="103"/>
      <c r="D185" s="103"/>
      <c r="E185" s="103" t="str">
        <f t="shared" si="5"/>
        <v xml:space="preserve"> </v>
      </c>
    </row>
    <row r="186" spans="1:5" ht="12.75" customHeight="1" x14ac:dyDescent="0.3">
      <c r="A186" s="104"/>
      <c r="B186" s="103"/>
      <c r="C186" s="103"/>
      <c r="D186" s="103"/>
      <c r="E186" s="103" t="str">
        <f t="shared" si="5"/>
        <v xml:space="preserve"> </v>
      </c>
    </row>
    <row r="187" spans="1:5" ht="12.75" customHeight="1" x14ac:dyDescent="0.3">
      <c r="A187" s="104"/>
      <c r="B187" s="103"/>
      <c r="C187" s="103"/>
      <c r="D187" s="103"/>
      <c r="E187" s="103" t="str">
        <f t="shared" si="5"/>
        <v xml:space="preserve"> </v>
      </c>
    </row>
    <row r="188" spans="1:5" ht="12.75" customHeight="1" x14ac:dyDescent="0.3">
      <c r="A188" s="104"/>
      <c r="B188" s="103"/>
      <c r="C188" s="103"/>
      <c r="D188" s="103"/>
      <c r="E188" s="103" t="str">
        <f t="shared" si="5"/>
        <v xml:space="preserve"> </v>
      </c>
    </row>
    <row r="189" spans="1:5" ht="12.75" customHeight="1" x14ac:dyDescent="0.3">
      <c r="A189" s="104"/>
      <c r="B189" s="103"/>
      <c r="C189" s="103"/>
      <c r="D189" s="103"/>
      <c r="E189" s="103" t="str">
        <f t="shared" si="5"/>
        <v xml:space="preserve"> </v>
      </c>
    </row>
    <row r="190" spans="1:5" ht="12.75" customHeight="1" x14ac:dyDescent="0.3">
      <c r="A190" s="104"/>
      <c r="B190" s="103"/>
      <c r="C190" s="103"/>
      <c r="D190" s="103"/>
      <c r="E190" s="103" t="str">
        <f t="shared" si="5"/>
        <v xml:space="preserve"> </v>
      </c>
    </row>
    <row r="191" spans="1:5" ht="12.75" customHeight="1" x14ac:dyDescent="0.3">
      <c r="A191" s="104"/>
      <c r="B191" s="103"/>
      <c r="C191" s="103"/>
      <c r="D191" s="103"/>
      <c r="E191" s="103" t="str">
        <f t="shared" si="5"/>
        <v xml:space="preserve"> </v>
      </c>
    </row>
    <row r="192" spans="1:5" ht="12.75" customHeight="1" x14ac:dyDescent="0.3">
      <c r="A192" s="104"/>
      <c r="B192" s="103"/>
      <c r="C192" s="103"/>
      <c r="D192" s="103"/>
      <c r="E192" s="103" t="str">
        <f t="shared" si="5"/>
        <v xml:space="preserve"> </v>
      </c>
    </row>
    <row r="193" spans="1:8" ht="12.75" customHeight="1" x14ac:dyDescent="0.3">
      <c r="A193" s="104"/>
      <c r="B193" s="103"/>
      <c r="C193" s="103"/>
      <c r="D193" s="103"/>
      <c r="E193" s="103" t="str">
        <f t="shared" si="5"/>
        <v xml:space="preserve"> </v>
      </c>
    </row>
    <row r="194" spans="1:8" ht="12.75" customHeight="1" x14ac:dyDescent="0.3">
      <c r="A194" s="104"/>
      <c r="B194" s="103"/>
      <c r="C194" s="103"/>
      <c r="D194" s="103"/>
      <c r="E194" s="103" t="str">
        <f t="shared" si="5"/>
        <v xml:space="preserve"> </v>
      </c>
    </row>
    <row r="195" spans="1:8" ht="12.75" customHeight="1" x14ac:dyDescent="0.3">
      <c r="A195" s="104"/>
      <c r="B195" s="103"/>
      <c r="C195" s="103"/>
      <c r="D195" s="103"/>
      <c r="E195" s="103" t="str">
        <f t="shared" si="5"/>
        <v xml:space="preserve"> </v>
      </c>
    </row>
    <row r="196" spans="1:8" ht="12.75" customHeight="1" x14ac:dyDescent="0.3">
      <c r="A196" s="104"/>
      <c r="B196" s="103"/>
      <c r="C196" s="103"/>
      <c r="D196" s="103"/>
      <c r="E196" s="103" t="str">
        <f t="shared" si="5"/>
        <v xml:space="preserve"> </v>
      </c>
    </row>
    <row r="197" spans="1:8" ht="12.75" customHeight="1" x14ac:dyDescent="0.3">
      <c r="A197" s="104"/>
      <c r="B197" s="103"/>
      <c r="C197" s="103"/>
      <c r="D197" s="103"/>
      <c r="E197" s="103" t="str">
        <f t="shared" si="5"/>
        <v xml:space="preserve"> </v>
      </c>
    </row>
    <row r="198" spans="1:8" ht="12.75" customHeight="1" x14ac:dyDescent="0.3">
      <c r="A198" s="104"/>
      <c r="B198" s="103"/>
      <c r="C198" s="103"/>
      <c r="D198" s="103"/>
      <c r="E198" s="103" t="str">
        <f t="shared" si="5"/>
        <v xml:space="preserve"> </v>
      </c>
    </row>
    <row r="199" spans="1:8" ht="12.75" customHeight="1" x14ac:dyDescent="0.3">
      <c r="A199" s="104"/>
      <c r="B199" s="103"/>
      <c r="C199" s="103"/>
      <c r="D199" s="103"/>
      <c r="E199" s="103" t="str">
        <f t="shared" si="5"/>
        <v xml:space="preserve"> </v>
      </c>
    </row>
    <row r="200" spans="1:8" ht="12.75" customHeight="1" x14ac:dyDescent="0.3">
      <c r="A200" s="104"/>
      <c r="B200" s="103"/>
      <c r="C200" s="103"/>
      <c r="D200" s="103"/>
      <c r="E200" s="103" t="str">
        <f t="shared" si="5"/>
        <v xml:space="preserve"> </v>
      </c>
    </row>
    <row r="201" spans="1:8" ht="12.75" customHeight="1" x14ac:dyDescent="0.3">
      <c r="D201" s="107" t="s">
        <v>92</v>
      </c>
      <c r="E201" s="108">
        <f>SUM(E6:E200)</f>
        <v>0</v>
      </c>
      <c r="F201" s="129">
        <f>E201*0.445</f>
        <v>0</v>
      </c>
    </row>
    <row r="202" spans="1:8" ht="12.75" customHeight="1" x14ac:dyDescent="0.3"/>
    <row r="203" spans="1:8" ht="12.75" customHeight="1" x14ac:dyDescent="0.3"/>
    <row r="204" spans="1:8" ht="16.5" customHeight="1" x14ac:dyDescent="0.4">
      <c r="A204" s="124" t="s">
        <v>129</v>
      </c>
      <c r="B204" s="110"/>
      <c r="C204" s="110"/>
      <c r="D204" s="15"/>
      <c r="E204" s="15"/>
      <c r="F204" s="120"/>
      <c r="G204" s="15"/>
      <c r="H204" s="107"/>
    </row>
    <row r="205" spans="1:8" ht="16.5" customHeight="1" x14ac:dyDescent="0.3">
      <c r="A205" s="91" t="s">
        <v>95</v>
      </c>
      <c r="B205" s="15"/>
      <c r="C205" s="15"/>
      <c r="D205" s="15"/>
      <c r="E205" s="15"/>
      <c r="F205" s="120"/>
      <c r="G205" s="15"/>
      <c r="H205" s="15"/>
    </row>
    <row r="206" spans="1:8" ht="16.5" customHeight="1" x14ac:dyDescent="0.35">
      <c r="A206" s="117" t="s">
        <v>123</v>
      </c>
      <c r="B206" s="15"/>
      <c r="C206" s="15"/>
      <c r="D206" s="122" t="s">
        <v>125</v>
      </c>
      <c r="E206" s="123"/>
      <c r="F206" s="130"/>
      <c r="G206" s="15"/>
      <c r="H206" s="15"/>
    </row>
    <row r="207" spans="1:8" ht="16.5" customHeight="1" x14ac:dyDescent="0.35">
      <c r="A207" s="126" t="s">
        <v>127</v>
      </c>
      <c r="B207" s="118" t="s">
        <v>125</v>
      </c>
      <c r="C207" s="125"/>
      <c r="D207" s="128" t="s">
        <v>124</v>
      </c>
      <c r="E207" s="122" t="s">
        <v>128</v>
      </c>
      <c r="F207" s="127"/>
      <c r="G207" s="131"/>
      <c r="H207" s="15"/>
    </row>
    <row r="208" spans="1:8" ht="16.5" customHeight="1" x14ac:dyDescent="0.3">
      <c r="A208" s="109" t="s">
        <v>99</v>
      </c>
      <c r="B208" s="100"/>
      <c r="C208" s="111"/>
      <c r="D208" s="15"/>
      <c r="E208" s="15"/>
      <c r="F208" s="120"/>
      <c r="G208" s="15"/>
      <c r="H208" s="15"/>
    </row>
    <row r="209" spans="1:8" ht="12.75" customHeight="1" x14ac:dyDescent="0.3">
      <c r="A209" s="91"/>
      <c r="B209" s="15"/>
      <c r="C209" s="15"/>
      <c r="D209" s="15"/>
      <c r="E209" s="15"/>
      <c r="F209" s="120"/>
      <c r="G209" s="15"/>
      <c r="H209" s="15"/>
    </row>
    <row r="210" spans="1:8" ht="12.75" customHeight="1" x14ac:dyDescent="0.3"/>
    <row r="211" spans="1:8" ht="12.75" customHeight="1" x14ac:dyDescent="0.3"/>
    <row r="212" spans="1:8" ht="12.75" customHeight="1" x14ac:dyDescent="0.3"/>
    <row r="213" spans="1:8" ht="12.75" customHeight="1" x14ac:dyDescent="0.3"/>
    <row r="214" spans="1:8" ht="12.75" customHeight="1" x14ac:dyDescent="0.3"/>
    <row r="215" spans="1:8" ht="12.75" customHeight="1" x14ac:dyDescent="0.3"/>
    <row r="216" spans="1:8" ht="12.75" customHeight="1" x14ac:dyDescent="0.3"/>
    <row r="217" spans="1:8" ht="12.75" customHeight="1" x14ac:dyDescent="0.3"/>
    <row r="218" spans="1:8" ht="12.75" customHeight="1" x14ac:dyDescent="0.3"/>
    <row r="219" spans="1:8" ht="12.75" customHeight="1" x14ac:dyDescent="0.3"/>
    <row r="220" spans="1:8" ht="12.75" customHeight="1" x14ac:dyDescent="0.3"/>
    <row r="221" spans="1:8" ht="12.75" customHeight="1" x14ac:dyDescent="0.3"/>
    <row r="222" spans="1:8" ht="12.75" customHeight="1" x14ac:dyDescent="0.3"/>
    <row r="223" spans="1:8" ht="12.75" customHeight="1" x14ac:dyDescent="0.3"/>
    <row r="224" spans="1:8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1">
    <mergeCell ref="B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001"/>
  <sheetViews>
    <sheetView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A46" sqref="A46:XFD46"/>
    </sheetView>
  </sheetViews>
  <sheetFormatPr defaultColWidth="14.3984375" defaultRowHeight="15" customHeight="1" x14ac:dyDescent="0.3"/>
  <cols>
    <col min="1" max="1" width="4.09765625" style="150" customWidth="1"/>
    <col min="2" max="2" width="16" style="150" customWidth="1"/>
    <col min="3" max="3" width="4.69921875" style="150" customWidth="1"/>
    <col min="4" max="7" width="4" style="150" customWidth="1"/>
    <col min="8" max="8" width="4.296875" style="150" customWidth="1"/>
    <col min="9" max="9" width="3.8984375" style="150" customWidth="1"/>
    <col min="10" max="10" width="4.296875" style="150" customWidth="1"/>
    <col min="11" max="11" width="4.3984375" style="150" customWidth="1"/>
    <col min="12" max="12" width="3.8984375" style="150" customWidth="1"/>
    <col min="13" max="16" width="3.69921875" style="150" customWidth="1"/>
    <col min="17" max="17" width="4.296875" style="150" customWidth="1"/>
    <col min="18" max="18" width="3.8984375" style="150" customWidth="1"/>
    <col min="19" max="20" width="4.09765625" style="150" customWidth="1"/>
    <col min="21" max="21" width="3.69921875" style="150" customWidth="1"/>
    <col min="22" max="23" width="3.8984375" style="150" customWidth="1"/>
    <col min="24" max="24" width="4.3984375" style="150" customWidth="1"/>
    <col min="25" max="25" width="4.09765625" style="150" customWidth="1"/>
    <col min="26" max="26" width="4" style="150" customWidth="1"/>
    <col min="27" max="27" width="3.8984375" style="150" customWidth="1"/>
    <col min="28" max="28" width="4" style="150" customWidth="1"/>
    <col min="29" max="30" width="4.3984375" style="150" customWidth="1"/>
    <col min="31" max="31" width="3.8984375" style="150" customWidth="1"/>
    <col min="32" max="33" width="4.3984375" style="150" customWidth="1"/>
    <col min="34" max="35" width="3.69921875" style="150" customWidth="1"/>
    <col min="36" max="36" width="4" style="150" customWidth="1"/>
    <col min="37" max="37" width="4.09765625" style="150" customWidth="1"/>
    <col min="38" max="38" width="4" style="150" customWidth="1"/>
    <col min="39" max="39" width="4.09765625" style="150" customWidth="1"/>
    <col min="40" max="40" width="4.296875" style="150" customWidth="1"/>
    <col min="41" max="42" width="3.8984375" style="150" customWidth="1"/>
    <col min="43" max="43" width="4" style="150" customWidth="1"/>
    <col min="44" max="45" width="5.8984375" style="150" customWidth="1"/>
    <col min="46" max="46" width="4.8984375" style="150" customWidth="1"/>
    <col min="47" max="47" width="8.296875" style="150" customWidth="1"/>
    <col min="48" max="48" width="5.59765625" style="150" customWidth="1"/>
    <col min="49" max="49" width="6.296875" style="150" customWidth="1"/>
    <col min="50" max="50" width="4.8984375" style="150" customWidth="1"/>
    <col min="51" max="54" width="5.59765625" style="150" customWidth="1"/>
    <col min="55" max="55" width="16" style="150" customWidth="1"/>
    <col min="56" max="57" width="2" style="150" customWidth="1"/>
    <col min="58" max="58" width="3" style="150" customWidth="1"/>
    <col min="59" max="60" width="2" style="150" customWidth="1"/>
    <col min="61" max="61" width="3" style="150" customWidth="1"/>
    <col min="62" max="62" width="2" style="150" customWidth="1"/>
    <col min="63" max="75" width="8" style="150" customWidth="1"/>
    <col min="76" max="16384" width="14.3984375" style="150"/>
  </cols>
  <sheetData>
    <row r="1" spans="1:75" ht="84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5" t="s">
        <v>13</v>
      </c>
      <c r="O1" s="5" t="s">
        <v>14</v>
      </c>
      <c r="P1" s="8" t="s">
        <v>15</v>
      </c>
      <c r="Q1" s="8" t="s">
        <v>16</v>
      </c>
      <c r="R1" s="8" t="s">
        <v>17</v>
      </c>
      <c r="S1" s="5" t="s">
        <v>18</v>
      </c>
      <c r="T1" s="5" t="s">
        <v>19</v>
      </c>
      <c r="U1" s="5" t="s">
        <v>20</v>
      </c>
      <c r="V1" s="9" t="s">
        <v>21</v>
      </c>
      <c r="W1" s="9" t="s">
        <v>22</v>
      </c>
      <c r="X1" s="9" t="s">
        <v>23</v>
      </c>
      <c r="Y1" s="5" t="s">
        <v>24</v>
      </c>
      <c r="Z1" s="5" t="s">
        <v>25</v>
      </c>
      <c r="AA1" s="5" t="s">
        <v>26</v>
      </c>
      <c r="AB1" s="4" t="s">
        <v>27</v>
      </c>
      <c r="AC1" s="4" t="s">
        <v>28</v>
      </c>
      <c r="AD1" s="4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6" t="s">
        <v>34</v>
      </c>
      <c r="AJ1" s="6" t="s">
        <v>35</v>
      </c>
      <c r="AK1" s="6" t="s">
        <v>36</v>
      </c>
      <c r="AL1" s="5" t="s">
        <v>37</v>
      </c>
      <c r="AM1" s="5" t="s">
        <v>38</v>
      </c>
      <c r="AN1" s="5" t="s">
        <v>39</v>
      </c>
      <c r="AO1" s="8" t="s">
        <v>40</v>
      </c>
      <c r="AP1" s="8" t="s">
        <v>41</v>
      </c>
      <c r="AQ1" s="8" t="s">
        <v>42</v>
      </c>
      <c r="AR1" s="5" t="s">
        <v>43</v>
      </c>
      <c r="AS1" s="10" t="s">
        <v>44</v>
      </c>
      <c r="AT1" s="11" t="s">
        <v>45</v>
      </c>
      <c r="AU1" s="9" t="s">
        <v>46</v>
      </c>
      <c r="AV1" s="9" t="s">
        <v>47</v>
      </c>
      <c r="AW1" s="5" t="s">
        <v>48</v>
      </c>
      <c r="AX1" s="5" t="s">
        <v>49</v>
      </c>
      <c r="AY1" s="5" t="s">
        <v>50</v>
      </c>
      <c r="AZ1" s="12" t="s">
        <v>51</v>
      </c>
      <c r="BA1" s="151" t="s">
        <v>133</v>
      </c>
      <c r="BB1" s="13" t="s">
        <v>52</v>
      </c>
      <c r="BC1" s="14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</row>
    <row r="2" spans="1:75" ht="12.75" customHeight="1" x14ac:dyDescent="0.3">
      <c r="A2" s="16"/>
      <c r="B2" s="135">
        <v>1</v>
      </c>
      <c r="C2" s="136">
        <f t="shared" ref="C2:AF2" si="0">B2+1</f>
        <v>2</v>
      </c>
      <c r="D2" s="137">
        <f t="shared" si="0"/>
        <v>3</v>
      </c>
      <c r="E2" s="137">
        <f t="shared" si="0"/>
        <v>4</v>
      </c>
      <c r="F2" s="137">
        <f t="shared" si="0"/>
        <v>5</v>
      </c>
      <c r="G2" s="138">
        <f t="shared" si="0"/>
        <v>6</v>
      </c>
      <c r="H2" s="138">
        <f t="shared" si="0"/>
        <v>7</v>
      </c>
      <c r="I2" s="138">
        <f t="shared" si="0"/>
        <v>8</v>
      </c>
      <c r="J2" s="139">
        <f t="shared" si="0"/>
        <v>9</v>
      </c>
      <c r="K2" s="139">
        <f t="shared" si="0"/>
        <v>10</v>
      </c>
      <c r="L2" s="139">
        <f t="shared" si="0"/>
        <v>11</v>
      </c>
      <c r="M2" s="138">
        <f t="shared" si="0"/>
        <v>12</v>
      </c>
      <c r="N2" s="138">
        <f t="shared" si="0"/>
        <v>13</v>
      </c>
      <c r="O2" s="138">
        <f t="shared" si="0"/>
        <v>14</v>
      </c>
      <c r="P2" s="140">
        <f t="shared" si="0"/>
        <v>15</v>
      </c>
      <c r="Q2" s="140">
        <f t="shared" si="0"/>
        <v>16</v>
      </c>
      <c r="R2" s="140">
        <f t="shared" si="0"/>
        <v>17</v>
      </c>
      <c r="S2" s="138">
        <f t="shared" si="0"/>
        <v>18</v>
      </c>
      <c r="T2" s="138">
        <f t="shared" si="0"/>
        <v>19</v>
      </c>
      <c r="U2" s="138">
        <f t="shared" si="0"/>
        <v>20</v>
      </c>
      <c r="V2" s="141">
        <f t="shared" si="0"/>
        <v>21</v>
      </c>
      <c r="W2" s="141">
        <f t="shared" si="0"/>
        <v>22</v>
      </c>
      <c r="X2" s="141">
        <f t="shared" si="0"/>
        <v>23</v>
      </c>
      <c r="Y2" s="138">
        <f t="shared" si="0"/>
        <v>24</v>
      </c>
      <c r="Z2" s="138">
        <f t="shared" si="0"/>
        <v>25</v>
      </c>
      <c r="AA2" s="138">
        <f t="shared" si="0"/>
        <v>26</v>
      </c>
      <c r="AB2" s="137">
        <f t="shared" si="0"/>
        <v>27</v>
      </c>
      <c r="AC2" s="137">
        <f t="shared" si="0"/>
        <v>28</v>
      </c>
      <c r="AD2" s="137">
        <f t="shared" si="0"/>
        <v>29</v>
      </c>
      <c r="AE2" s="138">
        <f t="shared" si="0"/>
        <v>30</v>
      </c>
      <c r="AF2" s="138">
        <f t="shared" si="0"/>
        <v>31</v>
      </c>
      <c r="AG2" s="138">
        <v>32</v>
      </c>
      <c r="AH2" s="138">
        <v>33</v>
      </c>
      <c r="AI2" s="139">
        <f t="shared" ref="AI2:AZ2" si="1">AH2+1</f>
        <v>34</v>
      </c>
      <c r="AJ2" s="139">
        <f t="shared" si="1"/>
        <v>35</v>
      </c>
      <c r="AK2" s="139">
        <f t="shared" si="1"/>
        <v>36</v>
      </c>
      <c r="AL2" s="138">
        <f t="shared" si="1"/>
        <v>37</v>
      </c>
      <c r="AM2" s="138">
        <f t="shared" si="1"/>
        <v>38</v>
      </c>
      <c r="AN2" s="138">
        <f t="shared" si="1"/>
        <v>39</v>
      </c>
      <c r="AO2" s="140">
        <f t="shared" si="1"/>
        <v>40</v>
      </c>
      <c r="AP2" s="140">
        <f t="shared" si="1"/>
        <v>41</v>
      </c>
      <c r="AQ2" s="140">
        <f t="shared" si="1"/>
        <v>42</v>
      </c>
      <c r="AR2" s="138">
        <f t="shared" si="1"/>
        <v>43</v>
      </c>
      <c r="AS2" s="139">
        <f t="shared" si="1"/>
        <v>44</v>
      </c>
      <c r="AT2" s="139">
        <f t="shared" si="1"/>
        <v>45</v>
      </c>
      <c r="AU2" s="139">
        <f t="shared" si="1"/>
        <v>46</v>
      </c>
      <c r="AV2" s="138">
        <f t="shared" si="1"/>
        <v>47</v>
      </c>
      <c r="AW2" s="138">
        <f t="shared" si="1"/>
        <v>48</v>
      </c>
      <c r="AX2" s="138">
        <f t="shared" si="1"/>
        <v>49</v>
      </c>
      <c r="AY2" s="140">
        <f t="shared" si="1"/>
        <v>50</v>
      </c>
      <c r="AZ2" s="140">
        <f t="shared" si="1"/>
        <v>51</v>
      </c>
      <c r="BA2" s="140">
        <f t="shared" ref="BA2" si="2">AZ2+1</f>
        <v>52</v>
      </c>
      <c r="BB2" s="140">
        <f t="shared" ref="BB2" si="3">BA2+1</f>
        <v>53</v>
      </c>
      <c r="BC2" s="17"/>
      <c r="BD2" s="18"/>
      <c r="BE2" s="18"/>
      <c r="BF2" s="18"/>
      <c r="BG2" s="18"/>
      <c r="BH2" s="18"/>
      <c r="BI2" s="18"/>
      <c r="BJ2" s="18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</row>
    <row r="3" spans="1:75" ht="12.75" customHeight="1" x14ac:dyDescent="0.3">
      <c r="A3" s="20"/>
      <c r="B3" s="21" t="s">
        <v>2</v>
      </c>
      <c r="C3" s="22"/>
      <c r="D3" s="23">
        <v>16</v>
      </c>
      <c r="E3" s="23">
        <v>17</v>
      </c>
      <c r="F3" s="23">
        <v>1.5</v>
      </c>
      <c r="G3" s="24">
        <v>6.4</v>
      </c>
      <c r="H3" s="24">
        <v>27</v>
      </c>
      <c r="I3" s="24">
        <v>8.3000000000000007</v>
      </c>
      <c r="J3" s="25">
        <v>1.7</v>
      </c>
      <c r="K3" s="25">
        <v>4</v>
      </c>
      <c r="L3" s="25">
        <v>4.5</v>
      </c>
      <c r="M3" s="24">
        <v>2.4</v>
      </c>
      <c r="N3" s="24">
        <v>9</v>
      </c>
      <c r="O3" s="24">
        <v>3.3</v>
      </c>
      <c r="P3" s="26">
        <v>2.5</v>
      </c>
      <c r="Q3" s="26">
        <v>4.5999999999999996</v>
      </c>
      <c r="R3" s="26">
        <v>15.5</v>
      </c>
      <c r="S3" s="24">
        <v>9</v>
      </c>
      <c r="T3" s="24">
        <v>24</v>
      </c>
      <c r="U3" s="24">
        <v>2.2999999999999998</v>
      </c>
      <c r="V3" s="27">
        <v>4.5999999999999996</v>
      </c>
      <c r="W3" s="27">
        <v>17.399999999999999</v>
      </c>
      <c r="X3" s="27">
        <v>1.6</v>
      </c>
      <c r="Y3" s="24">
        <v>9.6</v>
      </c>
      <c r="Z3" s="24">
        <v>3.4</v>
      </c>
      <c r="AA3" s="24">
        <v>1.5</v>
      </c>
      <c r="AB3" s="23">
        <v>1.5</v>
      </c>
      <c r="AC3" s="23">
        <v>4</v>
      </c>
      <c r="AD3" s="23">
        <v>2.5</v>
      </c>
      <c r="AE3" s="24">
        <v>1.3</v>
      </c>
      <c r="AF3" s="24">
        <v>17</v>
      </c>
      <c r="AG3" s="24">
        <v>11.1</v>
      </c>
      <c r="AH3" s="24">
        <v>2.1</v>
      </c>
      <c r="AI3" s="25">
        <v>17</v>
      </c>
      <c r="AJ3" s="25">
        <v>20.6</v>
      </c>
      <c r="AK3" s="25">
        <v>5.0999999999999996</v>
      </c>
      <c r="AL3" s="24">
        <v>18.399999999999999</v>
      </c>
      <c r="AM3" s="24">
        <v>3.3</v>
      </c>
      <c r="AN3" s="24">
        <v>3.1</v>
      </c>
      <c r="AO3" s="26">
        <v>18.3</v>
      </c>
      <c r="AP3" s="26">
        <v>15.4</v>
      </c>
      <c r="AQ3" s="26">
        <v>5</v>
      </c>
      <c r="AR3" s="24">
        <v>8</v>
      </c>
      <c r="AS3" s="28">
        <v>15.4</v>
      </c>
      <c r="AT3" s="29">
        <v>2.9</v>
      </c>
      <c r="AU3" s="27">
        <v>1.4</v>
      </c>
      <c r="AV3" s="27">
        <v>4</v>
      </c>
      <c r="AW3" s="24">
        <v>9.4</v>
      </c>
      <c r="AX3" s="24">
        <v>1.2</v>
      </c>
      <c r="AY3" s="30">
        <v>4.5999999999999996</v>
      </c>
      <c r="AZ3" s="31">
        <v>1</v>
      </c>
      <c r="BA3" s="31">
        <v>1.5</v>
      </c>
      <c r="BB3" s="32">
        <v>12.6</v>
      </c>
      <c r="BC3" s="11" t="s">
        <v>2</v>
      </c>
      <c r="BD3" s="33"/>
      <c r="BE3" s="33"/>
      <c r="BF3" s="33"/>
      <c r="BG3" s="33"/>
      <c r="BH3" s="33"/>
      <c r="BI3" s="33"/>
      <c r="BJ3" s="13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</row>
    <row r="4" spans="1:75" ht="12.75" customHeight="1" x14ac:dyDescent="0.3">
      <c r="A4" s="20"/>
      <c r="B4" s="35" t="s">
        <v>3</v>
      </c>
      <c r="C4" s="23">
        <v>16</v>
      </c>
      <c r="D4" s="22"/>
      <c r="E4" s="23">
        <v>21</v>
      </c>
      <c r="F4" s="23">
        <v>15.1</v>
      </c>
      <c r="G4" s="24">
        <v>15</v>
      </c>
      <c r="H4" s="24">
        <v>34</v>
      </c>
      <c r="I4" s="24">
        <v>15.1</v>
      </c>
      <c r="J4" s="25">
        <v>17.899999999999999</v>
      </c>
      <c r="K4" s="25">
        <v>21</v>
      </c>
      <c r="L4" s="25">
        <v>15</v>
      </c>
      <c r="M4" s="24">
        <v>15.4</v>
      </c>
      <c r="N4" s="24">
        <v>12</v>
      </c>
      <c r="O4" s="24">
        <v>13.5</v>
      </c>
      <c r="P4" s="26">
        <v>14.1</v>
      </c>
      <c r="Q4" s="26">
        <v>14</v>
      </c>
      <c r="R4" s="26">
        <v>32.6</v>
      </c>
      <c r="S4" s="24">
        <v>12</v>
      </c>
      <c r="T4" s="24">
        <v>7</v>
      </c>
      <c r="U4" s="24">
        <v>19</v>
      </c>
      <c r="V4" s="27">
        <v>20</v>
      </c>
      <c r="W4" s="27">
        <v>1.1000000000000001</v>
      </c>
      <c r="X4" s="27">
        <v>15.1</v>
      </c>
      <c r="Y4" s="24">
        <v>17.3</v>
      </c>
      <c r="Z4" s="24">
        <v>21.8</v>
      </c>
      <c r="AA4" s="24">
        <v>14.6</v>
      </c>
      <c r="AB4" s="23">
        <v>18.899999999999999</v>
      </c>
      <c r="AC4" s="23">
        <v>15</v>
      </c>
      <c r="AD4" s="23">
        <v>18.7</v>
      </c>
      <c r="AE4" s="24">
        <v>18.399999999999999</v>
      </c>
      <c r="AF4" s="24">
        <v>1</v>
      </c>
      <c r="AG4" s="24">
        <v>11.9</v>
      </c>
      <c r="AH4" s="24">
        <v>16</v>
      </c>
      <c r="AI4" s="25">
        <v>13.7</v>
      </c>
      <c r="AJ4" s="25">
        <v>13.5</v>
      </c>
      <c r="AK4" s="25">
        <v>13.1</v>
      </c>
      <c r="AL4" s="24">
        <v>13.2</v>
      </c>
      <c r="AM4" s="24">
        <v>24</v>
      </c>
      <c r="AN4" s="24">
        <v>15</v>
      </c>
      <c r="AO4" s="26">
        <v>2.6</v>
      </c>
      <c r="AP4" s="26">
        <v>34.9</v>
      </c>
      <c r="AQ4" s="26">
        <v>16</v>
      </c>
      <c r="AR4" s="24">
        <v>10.5</v>
      </c>
      <c r="AS4" s="28">
        <v>15.5</v>
      </c>
      <c r="AT4" s="29">
        <v>14.5</v>
      </c>
      <c r="AU4" s="27">
        <v>18.3</v>
      </c>
      <c r="AV4" s="27">
        <v>15</v>
      </c>
      <c r="AW4" s="24">
        <v>17.100000000000001</v>
      </c>
      <c r="AX4" s="24">
        <v>18.600000000000001</v>
      </c>
      <c r="AY4" s="30">
        <v>16.7</v>
      </c>
      <c r="AZ4" s="31">
        <v>15.7</v>
      </c>
      <c r="BA4" s="31">
        <v>16</v>
      </c>
      <c r="BB4" s="32">
        <v>13.8</v>
      </c>
      <c r="BC4" s="36" t="s">
        <v>3</v>
      </c>
      <c r="BD4" s="33"/>
      <c r="BE4" s="33"/>
      <c r="BF4" s="33"/>
      <c r="BG4" s="33"/>
      <c r="BH4" s="33"/>
      <c r="BI4" s="33"/>
      <c r="BJ4" s="13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</row>
    <row r="5" spans="1:75" ht="12.75" customHeight="1" x14ac:dyDescent="0.3">
      <c r="A5" s="20"/>
      <c r="B5" s="35" t="s">
        <v>4</v>
      </c>
      <c r="C5" s="23">
        <v>17</v>
      </c>
      <c r="D5" s="23">
        <v>21</v>
      </c>
      <c r="E5" s="22"/>
      <c r="F5" s="23">
        <v>18</v>
      </c>
      <c r="G5" s="24">
        <v>18</v>
      </c>
      <c r="H5" s="24">
        <v>43.7</v>
      </c>
      <c r="I5" s="24">
        <v>11.7</v>
      </c>
      <c r="J5" s="25">
        <v>18.7</v>
      </c>
      <c r="K5" s="25">
        <v>20.3</v>
      </c>
      <c r="L5" s="25">
        <v>20.5</v>
      </c>
      <c r="M5" s="24">
        <v>16</v>
      </c>
      <c r="N5" s="24">
        <v>16</v>
      </c>
      <c r="O5" s="24">
        <v>18.8</v>
      </c>
      <c r="P5" s="26">
        <v>17</v>
      </c>
      <c r="Q5" s="26">
        <v>18</v>
      </c>
      <c r="R5" s="26">
        <v>32.299999999999997</v>
      </c>
      <c r="S5" s="24">
        <v>16</v>
      </c>
      <c r="T5" s="24">
        <v>24</v>
      </c>
      <c r="U5" s="24">
        <v>19.5</v>
      </c>
      <c r="V5" s="27">
        <v>14.2</v>
      </c>
      <c r="W5" s="27">
        <v>20</v>
      </c>
      <c r="X5" s="27">
        <v>16.7</v>
      </c>
      <c r="Y5" s="24">
        <v>10</v>
      </c>
      <c r="Z5" s="24">
        <v>20.3</v>
      </c>
      <c r="AA5" s="24">
        <v>17.8</v>
      </c>
      <c r="AB5" s="23">
        <v>18</v>
      </c>
      <c r="AC5" s="23">
        <v>15</v>
      </c>
      <c r="AD5" s="23">
        <v>19.3</v>
      </c>
      <c r="AE5" s="24">
        <v>18</v>
      </c>
      <c r="AF5" s="24">
        <v>22</v>
      </c>
      <c r="AG5" s="24">
        <v>15.5</v>
      </c>
      <c r="AH5" s="24">
        <v>18.899999999999999</v>
      </c>
      <c r="AI5" s="25">
        <v>11.3</v>
      </c>
      <c r="AJ5" s="25">
        <v>11.7</v>
      </c>
      <c r="AK5" s="25">
        <v>19</v>
      </c>
      <c r="AL5" s="24">
        <v>11.1</v>
      </c>
      <c r="AM5" s="24">
        <v>18</v>
      </c>
      <c r="AN5" s="24">
        <v>20</v>
      </c>
      <c r="AO5" s="26">
        <v>23.6</v>
      </c>
      <c r="AP5" s="26">
        <v>32.299999999999997</v>
      </c>
      <c r="AQ5" s="26">
        <v>22</v>
      </c>
      <c r="AR5" s="24">
        <v>21</v>
      </c>
      <c r="AS5" s="28">
        <v>6.7</v>
      </c>
      <c r="AT5" s="29">
        <v>21.6</v>
      </c>
      <c r="AU5" s="27">
        <v>18</v>
      </c>
      <c r="AV5" s="27">
        <v>15</v>
      </c>
      <c r="AW5" s="24">
        <v>10.1</v>
      </c>
      <c r="AX5" s="24">
        <v>18</v>
      </c>
      <c r="AY5" s="30">
        <v>21.8</v>
      </c>
      <c r="AZ5" s="31">
        <v>15.9</v>
      </c>
      <c r="BA5" s="31">
        <v>18.5</v>
      </c>
      <c r="BB5" s="32">
        <v>8.3000000000000007</v>
      </c>
      <c r="BC5" s="36" t="s">
        <v>4</v>
      </c>
      <c r="BD5" s="33"/>
      <c r="BE5" s="33"/>
      <c r="BF5" s="33"/>
      <c r="BG5" s="33"/>
      <c r="BH5" s="33"/>
      <c r="BI5" s="33"/>
      <c r="BJ5" s="13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</row>
    <row r="6" spans="1:75" ht="12.75" customHeight="1" x14ac:dyDescent="0.3">
      <c r="A6" s="20"/>
      <c r="B6" s="35" t="s">
        <v>5</v>
      </c>
      <c r="C6" s="23">
        <v>1.5</v>
      </c>
      <c r="D6" s="23">
        <v>15.1</v>
      </c>
      <c r="E6" s="23">
        <v>18</v>
      </c>
      <c r="F6" s="22"/>
      <c r="G6" s="24">
        <v>7</v>
      </c>
      <c r="H6" s="24">
        <v>25.6</v>
      </c>
      <c r="I6" s="24">
        <v>11</v>
      </c>
      <c r="J6" s="25">
        <v>1.9</v>
      </c>
      <c r="K6" s="25">
        <v>4.7</v>
      </c>
      <c r="L6" s="25">
        <v>1.8</v>
      </c>
      <c r="M6" s="24">
        <v>2.9</v>
      </c>
      <c r="N6" s="24">
        <v>9.3000000000000007</v>
      </c>
      <c r="O6" s="24">
        <v>2.2000000000000002</v>
      </c>
      <c r="P6" s="26">
        <v>2.2000000000000002</v>
      </c>
      <c r="Q6" s="26">
        <v>3.6</v>
      </c>
      <c r="R6" s="26">
        <v>16.399999999999999</v>
      </c>
      <c r="S6" s="24">
        <v>8</v>
      </c>
      <c r="T6" s="24">
        <v>22.3</v>
      </c>
      <c r="U6" s="24">
        <v>2.4</v>
      </c>
      <c r="V6" s="27">
        <v>5.8</v>
      </c>
      <c r="W6" s="27">
        <v>15.4</v>
      </c>
      <c r="X6" s="27">
        <v>2.2000000000000002</v>
      </c>
      <c r="Y6" s="24">
        <v>11.3</v>
      </c>
      <c r="Z6" s="24">
        <v>4.2</v>
      </c>
      <c r="AA6" s="24">
        <v>1.5</v>
      </c>
      <c r="AB6" s="23">
        <v>2.2999999999999998</v>
      </c>
      <c r="AC6" s="23">
        <v>4.3</v>
      </c>
      <c r="AD6" s="23">
        <v>3</v>
      </c>
      <c r="AE6" s="24">
        <v>2.2999999999999998</v>
      </c>
      <c r="AF6" s="24">
        <v>16</v>
      </c>
      <c r="AG6" s="24">
        <v>10.4</v>
      </c>
      <c r="AH6" s="24">
        <v>0.6</v>
      </c>
      <c r="AI6" s="25">
        <v>20</v>
      </c>
      <c r="AJ6" s="25">
        <v>19.8</v>
      </c>
      <c r="AK6" s="25">
        <v>4</v>
      </c>
      <c r="AL6" s="24">
        <v>20</v>
      </c>
      <c r="AM6" s="24">
        <v>4.0999999999999996</v>
      </c>
      <c r="AN6" s="24">
        <v>1.7</v>
      </c>
      <c r="AO6" s="26">
        <v>17.5</v>
      </c>
      <c r="AP6" s="26">
        <v>16.399999999999999</v>
      </c>
      <c r="AQ6" s="26">
        <v>4</v>
      </c>
      <c r="AR6" s="24">
        <v>6.7</v>
      </c>
      <c r="AS6" s="28">
        <v>16.2</v>
      </c>
      <c r="AT6" s="29">
        <v>1.3</v>
      </c>
      <c r="AU6" s="27">
        <v>2</v>
      </c>
      <c r="AV6" s="27">
        <v>4</v>
      </c>
      <c r="AW6" s="24">
        <v>10.7</v>
      </c>
      <c r="AX6" s="24">
        <v>2</v>
      </c>
      <c r="AY6" s="30">
        <v>3.6</v>
      </c>
      <c r="AZ6" s="31">
        <v>2.2999999999999998</v>
      </c>
      <c r="BA6" s="31">
        <v>1.3</v>
      </c>
      <c r="BB6" s="32">
        <v>13.3</v>
      </c>
      <c r="BC6" s="36" t="s">
        <v>5</v>
      </c>
      <c r="BD6" s="33"/>
      <c r="BE6" s="33"/>
      <c r="BF6" s="33"/>
      <c r="BG6" s="33"/>
      <c r="BH6" s="33"/>
      <c r="BI6" s="33"/>
      <c r="BJ6" s="13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7" spans="1:75" ht="12.75" customHeight="1" x14ac:dyDescent="0.3">
      <c r="A7" s="20"/>
      <c r="B7" s="20" t="s">
        <v>6</v>
      </c>
      <c r="C7" s="24">
        <v>6.4</v>
      </c>
      <c r="D7" s="24">
        <v>15</v>
      </c>
      <c r="E7" s="24">
        <v>18</v>
      </c>
      <c r="F7" s="24">
        <v>7</v>
      </c>
      <c r="G7" s="22"/>
      <c r="H7" s="24">
        <v>31</v>
      </c>
      <c r="I7" s="24">
        <v>6.4</v>
      </c>
      <c r="J7" s="25">
        <v>7.4</v>
      </c>
      <c r="K7" s="25">
        <v>10.1</v>
      </c>
      <c r="L7" s="25">
        <v>6.8</v>
      </c>
      <c r="M7" s="24">
        <v>4.5999999999999996</v>
      </c>
      <c r="N7" s="24">
        <v>2.9</v>
      </c>
      <c r="O7" s="24">
        <v>5.8</v>
      </c>
      <c r="P7" s="26">
        <v>4.5999999999999996</v>
      </c>
      <c r="Q7" s="26">
        <v>3.5</v>
      </c>
      <c r="R7" s="26">
        <v>22.5</v>
      </c>
      <c r="S7" s="24">
        <v>3</v>
      </c>
      <c r="T7" s="24">
        <v>19.5</v>
      </c>
      <c r="U7" s="24">
        <v>8</v>
      </c>
      <c r="V7" s="27">
        <v>9</v>
      </c>
      <c r="W7" s="27">
        <v>13.4</v>
      </c>
      <c r="X7" s="27">
        <v>5.2</v>
      </c>
      <c r="Y7" s="24">
        <v>6.4</v>
      </c>
      <c r="Z7" s="24">
        <v>9.6999999999999993</v>
      </c>
      <c r="AA7" s="24">
        <v>5.0999999999999996</v>
      </c>
      <c r="AB7" s="23">
        <v>7.8</v>
      </c>
      <c r="AC7" s="23">
        <v>3</v>
      </c>
      <c r="AD7" s="23">
        <v>8.3000000000000007</v>
      </c>
      <c r="AE7" s="24">
        <v>7.6</v>
      </c>
      <c r="AF7" s="24">
        <v>14</v>
      </c>
      <c r="AG7" s="24">
        <v>5</v>
      </c>
      <c r="AH7" s="24">
        <v>6.2</v>
      </c>
      <c r="AI7" s="25">
        <v>15</v>
      </c>
      <c r="AJ7" s="25">
        <v>14.8</v>
      </c>
      <c r="AK7" s="25">
        <v>4.0999999999999996</v>
      </c>
      <c r="AL7" s="24">
        <v>14.5</v>
      </c>
      <c r="AM7" s="24">
        <v>9.6</v>
      </c>
      <c r="AN7" s="24">
        <v>6.9</v>
      </c>
      <c r="AO7" s="26">
        <v>14.3</v>
      </c>
      <c r="AP7" s="26">
        <v>21.7</v>
      </c>
      <c r="AQ7" s="26">
        <v>9.1999999999999993</v>
      </c>
      <c r="AR7" s="24">
        <v>3</v>
      </c>
      <c r="AS7" s="28">
        <v>10</v>
      </c>
      <c r="AT7" s="29">
        <v>6.5</v>
      </c>
      <c r="AU7" s="27">
        <v>8</v>
      </c>
      <c r="AV7" s="27">
        <v>2.7</v>
      </c>
      <c r="AW7" s="24">
        <v>6.2</v>
      </c>
      <c r="AX7" s="24">
        <v>8</v>
      </c>
      <c r="AY7" s="30">
        <v>9</v>
      </c>
      <c r="AZ7" s="31">
        <v>6.2</v>
      </c>
      <c r="BA7" s="31">
        <v>6.5</v>
      </c>
      <c r="BB7" s="32">
        <v>8.6</v>
      </c>
      <c r="BC7" s="37" t="s">
        <v>6</v>
      </c>
      <c r="BD7" s="33"/>
      <c r="BE7" s="33"/>
      <c r="BF7" s="33"/>
      <c r="BG7" s="33"/>
      <c r="BH7" s="33"/>
      <c r="BI7" s="33"/>
      <c r="BJ7" s="13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</row>
    <row r="8" spans="1:75" ht="12.75" customHeight="1" x14ac:dyDescent="0.3">
      <c r="A8" s="20"/>
      <c r="B8" s="20" t="s">
        <v>7</v>
      </c>
      <c r="C8" s="24">
        <v>27</v>
      </c>
      <c r="D8" s="24">
        <v>34</v>
      </c>
      <c r="E8" s="24">
        <v>43.7</v>
      </c>
      <c r="F8" s="24">
        <v>25.6</v>
      </c>
      <c r="G8" s="24">
        <v>31</v>
      </c>
      <c r="H8" s="22"/>
      <c r="I8" s="24">
        <v>36.1</v>
      </c>
      <c r="J8" s="25">
        <v>25.8</v>
      </c>
      <c r="K8" s="25">
        <v>27.1</v>
      </c>
      <c r="L8" s="25">
        <v>24.6</v>
      </c>
      <c r="M8" s="24">
        <v>28.1</v>
      </c>
      <c r="N8" s="24">
        <v>33.6</v>
      </c>
      <c r="O8" s="24">
        <v>26</v>
      </c>
      <c r="P8" s="26">
        <v>27.2</v>
      </c>
      <c r="Q8" s="26">
        <v>28.6</v>
      </c>
      <c r="R8" s="26">
        <v>21.2</v>
      </c>
      <c r="S8" s="24">
        <v>33.6</v>
      </c>
      <c r="T8" s="24">
        <v>40.5</v>
      </c>
      <c r="U8" s="24">
        <v>26.2</v>
      </c>
      <c r="V8" s="27">
        <v>30.4</v>
      </c>
      <c r="W8" s="27">
        <v>35</v>
      </c>
      <c r="X8" s="27">
        <v>27.4</v>
      </c>
      <c r="Y8" s="24">
        <v>35.9</v>
      </c>
      <c r="Z8" s="24">
        <v>26.2</v>
      </c>
      <c r="AA8" s="24">
        <v>26.5</v>
      </c>
      <c r="AB8" s="23">
        <v>26.8</v>
      </c>
      <c r="AC8" s="23">
        <v>29.5</v>
      </c>
      <c r="AD8" s="23">
        <v>26.6</v>
      </c>
      <c r="AE8" s="24">
        <v>26.3</v>
      </c>
      <c r="AF8" s="24">
        <v>33.700000000000003</v>
      </c>
      <c r="AG8" s="24">
        <v>33.9</v>
      </c>
      <c r="AH8" s="24">
        <v>25.3</v>
      </c>
      <c r="AI8" s="25">
        <v>46.9</v>
      </c>
      <c r="AJ8" s="25">
        <v>46.6</v>
      </c>
      <c r="AK8" s="25">
        <v>27.4</v>
      </c>
      <c r="AL8" s="24">
        <v>46.4</v>
      </c>
      <c r="AM8" s="24">
        <v>28.7</v>
      </c>
      <c r="AN8" s="24">
        <v>24.6</v>
      </c>
      <c r="AO8" s="26">
        <v>36.299999999999997</v>
      </c>
      <c r="AP8" s="26">
        <v>20.7</v>
      </c>
      <c r="AQ8" s="26">
        <v>21.8</v>
      </c>
      <c r="AR8" s="24">
        <v>29</v>
      </c>
      <c r="AS8" s="28">
        <v>40.700000000000003</v>
      </c>
      <c r="AT8" s="29">
        <v>24.9</v>
      </c>
      <c r="AU8" s="27">
        <v>26.4</v>
      </c>
      <c r="AV8" s="27">
        <v>29.3</v>
      </c>
      <c r="AW8" s="24">
        <v>36.1</v>
      </c>
      <c r="AX8" s="24">
        <v>26.7</v>
      </c>
      <c r="AY8" s="30">
        <v>25.6</v>
      </c>
      <c r="AZ8" s="31">
        <v>27.3</v>
      </c>
      <c r="BA8" s="31">
        <v>25.5</v>
      </c>
      <c r="BB8" s="32">
        <v>39.700000000000003</v>
      </c>
      <c r="BC8" s="37" t="s">
        <v>7</v>
      </c>
      <c r="BD8" s="33"/>
      <c r="BE8" s="33"/>
      <c r="BF8" s="33"/>
      <c r="BG8" s="33"/>
      <c r="BH8" s="33"/>
      <c r="BI8" s="33"/>
      <c r="BJ8" s="13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</row>
    <row r="9" spans="1:75" ht="12.75" customHeight="1" x14ac:dyDescent="0.3">
      <c r="A9" s="20"/>
      <c r="B9" s="20" t="s">
        <v>8</v>
      </c>
      <c r="C9" s="24">
        <v>8.3000000000000007</v>
      </c>
      <c r="D9" s="24">
        <v>15.1</v>
      </c>
      <c r="E9" s="24">
        <v>11.7</v>
      </c>
      <c r="F9" s="24">
        <v>11</v>
      </c>
      <c r="G9" s="24">
        <v>6.4</v>
      </c>
      <c r="H9" s="24">
        <v>36.1</v>
      </c>
      <c r="I9" s="22"/>
      <c r="J9" s="25">
        <v>11.7</v>
      </c>
      <c r="K9" s="25">
        <v>13.2</v>
      </c>
      <c r="L9" s="25">
        <v>13.3</v>
      </c>
      <c r="M9" s="24">
        <v>7.9</v>
      </c>
      <c r="N9" s="24">
        <v>3.5</v>
      </c>
      <c r="O9" s="24">
        <v>11.1</v>
      </c>
      <c r="P9" s="26">
        <v>9.6</v>
      </c>
      <c r="Q9" s="26">
        <v>9.4</v>
      </c>
      <c r="R9" s="26">
        <v>25</v>
      </c>
      <c r="S9" s="24">
        <v>4</v>
      </c>
      <c r="T9" s="24">
        <v>20.399999999999999</v>
      </c>
      <c r="U9" s="24">
        <v>11.8</v>
      </c>
      <c r="V9" s="27">
        <v>8.3000000000000007</v>
      </c>
      <c r="W9" s="27">
        <v>14</v>
      </c>
      <c r="X9" s="27">
        <v>9</v>
      </c>
      <c r="Y9" s="24">
        <v>3.2</v>
      </c>
      <c r="Z9" s="24">
        <v>13.5</v>
      </c>
      <c r="AA9" s="24">
        <v>10.1</v>
      </c>
      <c r="AB9" s="23">
        <v>10.1</v>
      </c>
      <c r="AC9" s="23">
        <v>6.5</v>
      </c>
      <c r="AD9" s="23">
        <v>12.2</v>
      </c>
      <c r="AE9" s="24">
        <v>10.6</v>
      </c>
      <c r="AF9" s="24">
        <v>15.8</v>
      </c>
      <c r="AG9" s="24">
        <v>5.9</v>
      </c>
      <c r="AH9" s="24">
        <v>11.2</v>
      </c>
      <c r="AI9" s="25">
        <v>13</v>
      </c>
      <c r="AJ9" s="25">
        <v>12.8</v>
      </c>
      <c r="AK9" s="25">
        <v>10.3</v>
      </c>
      <c r="AL9" s="24">
        <v>12.5</v>
      </c>
      <c r="AM9" s="24">
        <v>12.6</v>
      </c>
      <c r="AN9" s="24">
        <v>13</v>
      </c>
      <c r="AO9" s="26">
        <v>15.5</v>
      </c>
      <c r="AP9" s="26">
        <v>24.9</v>
      </c>
      <c r="AQ9" s="26">
        <v>14.3</v>
      </c>
      <c r="AR9" s="24">
        <v>9.4</v>
      </c>
      <c r="AS9" s="28">
        <v>4.3</v>
      </c>
      <c r="AT9" s="29">
        <v>13</v>
      </c>
      <c r="AU9" s="27">
        <v>11.3</v>
      </c>
      <c r="AV9" s="27">
        <v>7.2</v>
      </c>
      <c r="AW9" s="24">
        <v>3</v>
      </c>
      <c r="AX9" s="24">
        <v>10.4</v>
      </c>
      <c r="AY9" s="30">
        <v>14.1</v>
      </c>
      <c r="AZ9" s="31">
        <v>8.9</v>
      </c>
      <c r="BA9" s="31">
        <v>10.7</v>
      </c>
      <c r="BB9" s="32">
        <v>2.7</v>
      </c>
      <c r="BC9" s="37" t="s">
        <v>8</v>
      </c>
      <c r="BD9" s="33"/>
      <c r="BE9" s="33"/>
      <c r="BF9" s="33"/>
      <c r="BG9" s="33"/>
      <c r="BH9" s="33"/>
      <c r="BI9" s="33"/>
      <c r="BJ9" s="13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</row>
    <row r="10" spans="1:75" ht="12.75" customHeight="1" x14ac:dyDescent="0.3">
      <c r="A10" s="20"/>
      <c r="B10" s="38" t="s">
        <v>9</v>
      </c>
      <c r="C10" s="25">
        <v>1.7</v>
      </c>
      <c r="D10" s="25">
        <v>17.899999999999999</v>
      </c>
      <c r="E10" s="25">
        <v>18.7</v>
      </c>
      <c r="F10" s="25">
        <v>1.9</v>
      </c>
      <c r="G10" s="25">
        <v>7.4</v>
      </c>
      <c r="H10" s="25">
        <v>25.8</v>
      </c>
      <c r="I10" s="25">
        <v>11.7</v>
      </c>
      <c r="J10" s="39"/>
      <c r="K10" s="25">
        <v>3.1</v>
      </c>
      <c r="L10" s="25">
        <v>2.8</v>
      </c>
      <c r="M10" s="24">
        <v>3.4</v>
      </c>
      <c r="N10" s="24">
        <v>9.5</v>
      </c>
      <c r="O10" s="24">
        <v>4.0999999999999996</v>
      </c>
      <c r="P10" s="26">
        <v>3.5</v>
      </c>
      <c r="Q10" s="26">
        <v>5.5</v>
      </c>
      <c r="R10" s="26">
        <v>15.1</v>
      </c>
      <c r="S10" s="24">
        <v>9.5</v>
      </c>
      <c r="T10" s="24">
        <v>25.6</v>
      </c>
      <c r="U10" s="24">
        <v>0.6</v>
      </c>
      <c r="V10" s="27">
        <v>5.7</v>
      </c>
      <c r="W10" s="27">
        <v>17.3</v>
      </c>
      <c r="X10" s="27">
        <v>2.7</v>
      </c>
      <c r="Y10" s="24">
        <v>10.8</v>
      </c>
      <c r="Z10" s="24">
        <v>2.5</v>
      </c>
      <c r="AA10" s="24">
        <v>2.5</v>
      </c>
      <c r="AB10" s="23">
        <v>2.1</v>
      </c>
      <c r="AC10" s="23">
        <v>4.8</v>
      </c>
      <c r="AD10" s="23">
        <v>1.1000000000000001</v>
      </c>
      <c r="AE10" s="24">
        <v>1</v>
      </c>
      <c r="AF10" s="24">
        <v>17.7</v>
      </c>
      <c r="AG10" s="24">
        <v>13</v>
      </c>
      <c r="AH10" s="24">
        <v>1.5</v>
      </c>
      <c r="AI10" s="25">
        <v>20</v>
      </c>
      <c r="AJ10" s="25">
        <v>19.7</v>
      </c>
      <c r="AK10" s="25">
        <v>5.9</v>
      </c>
      <c r="AL10" s="24">
        <v>19.399999999999999</v>
      </c>
      <c r="AM10" s="24">
        <v>3.5</v>
      </c>
      <c r="AN10" s="24">
        <v>2.7</v>
      </c>
      <c r="AO10" s="26">
        <v>19.399999999999999</v>
      </c>
      <c r="AP10" s="26">
        <v>15</v>
      </c>
      <c r="AQ10" s="26">
        <v>4.0999999999999996</v>
      </c>
      <c r="AR10" s="24">
        <v>9.1999999999999993</v>
      </c>
      <c r="AS10" s="28">
        <v>15.9</v>
      </c>
      <c r="AT10" s="29">
        <v>3</v>
      </c>
      <c r="AU10" s="27">
        <v>1.1000000000000001</v>
      </c>
      <c r="AV10" s="27">
        <v>4.8</v>
      </c>
      <c r="AW10" s="24">
        <v>11</v>
      </c>
      <c r="AX10" s="24">
        <v>1.8</v>
      </c>
      <c r="AY10" s="30">
        <v>3.8</v>
      </c>
      <c r="AZ10" s="31">
        <v>2.6</v>
      </c>
      <c r="BA10" s="31">
        <v>1</v>
      </c>
      <c r="BB10" s="32">
        <v>13.6</v>
      </c>
      <c r="BC10" s="40" t="s">
        <v>9</v>
      </c>
      <c r="BD10" s="33"/>
      <c r="BE10" s="33"/>
      <c r="BF10" s="33"/>
      <c r="BG10" s="33"/>
      <c r="BH10" s="33"/>
      <c r="BI10" s="33"/>
      <c r="BJ10" s="13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</row>
    <row r="11" spans="1:75" ht="12.75" customHeight="1" x14ac:dyDescent="0.3">
      <c r="A11" s="20"/>
      <c r="B11" s="38" t="s">
        <v>10</v>
      </c>
      <c r="C11" s="25">
        <v>4</v>
      </c>
      <c r="D11" s="25">
        <v>21</v>
      </c>
      <c r="E11" s="25">
        <v>20.3</v>
      </c>
      <c r="F11" s="25">
        <v>4.7</v>
      </c>
      <c r="G11" s="25">
        <v>10.1</v>
      </c>
      <c r="H11" s="25">
        <v>27.1</v>
      </c>
      <c r="I11" s="25">
        <v>13.2</v>
      </c>
      <c r="J11" s="25">
        <v>3.1</v>
      </c>
      <c r="K11" s="22"/>
      <c r="L11" s="25">
        <v>5.4</v>
      </c>
      <c r="M11" s="24">
        <v>6</v>
      </c>
      <c r="N11" s="24">
        <v>12.1</v>
      </c>
      <c r="O11" s="24">
        <v>6.9</v>
      </c>
      <c r="P11" s="26">
        <v>6.2</v>
      </c>
      <c r="Q11" s="26">
        <v>8.1</v>
      </c>
      <c r="R11" s="26">
        <v>12.7</v>
      </c>
      <c r="S11" s="24">
        <v>12.2</v>
      </c>
      <c r="T11" s="24">
        <v>27</v>
      </c>
      <c r="U11" s="24">
        <v>2.9</v>
      </c>
      <c r="V11" s="27">
        <v>6.9</v>
      </c>
      <c r="W11" s="27">
        <v>19.899999999999999</v>
      </c>
      <c r="X11" s="27">
        <v>5</v>
      </c>
      <c r="Y11" s="24">
        <v>12</v>
      </c>
      <c r="Z11" s="24">
        <v>1</v>
      </c>
      <c r="AA11" s="24">
        <v>5.0999999999999996</v>
      </c>
      <c r="AB11" s="23">
        <v>3.3</v>
      </c>
      <c r="AC11" s="23">
        <v>7.4</v>
      </c>
      <c r="AD11" s="23">
        <v>2.2000000000000002</v>
      </c>
      <c r="AE11" s="24">
        <v>2.5</v>
      </c>
      <c r="AF11" s="24">
        <v>20.3</v>
      </c>
      <c r="AG11" s="24">
        <v>14</v>
      </c>
      <c r="AH11" s="24">
        <v>4.2</v>
      </c>
      <c r="AI11" s="25">
        <v>22.6</v>
      </c>
      <c r="AJ11" s="25">
        <v>22.3</v>
      </c>
      <c r="AK11" s="25">
        <v>8.5</v>
      </c>
      <c r="AL11" s="24">
        <v>22</v>
      </c>
      <c r="AM11" s="24">
        <v>4.5</v>
      </c>
      <c r="AN11" s="24">
        <v>5.3</v>
      </c>
      <c r="AO11" s="26">
        <v>22</v>
      </c>
      <c r="AP11" s="26">
        <v>12.6</v>
      </c>
      <c r="AQ11" s="26">
        <v>7</v>
      </c>
      <c r="AR11" s="24">
        <v>11.8</v>
      </c>
      <c r="AS11" s="28">
        <v>17.3</v>
      </c>
      <c r="AT11" s="29">
        <v>6.8</v>
      </c>
      <c r="AU11" s="27">
        <v>2.7</v>
      </c>
      <c r="AV11" s="27">
        <v>7.4</v>
      </c>
      <c r="AW11" s="24">
        <v>12.2</v>
      </c>
      <c r="AX11" s="24">
        <v>3</v>
      </c>
      <c r="AY11" s="30">
        <v>6.4</v>
      </c>
      <c r="AZ11" s="31">
        <v>4.4000000000000004</v>
      </c>
      <c r="BA11" s="31">
        <v>3.9</v>
      </c>
      <c r="BB11" s="32">
        <v>18.899999999999999</v>
      </c>
      <c r="BC11" s="40" t="s">
        <v>10</v>
      </c>
      <c r="BD11" s="33"/>
      <c r="BE11" s="33"/>
      <c r="BF11" s="33"/>
      <c r="BG11" s="33"/>
      <c r="BH11" s="33"/>
      <c r="BI11" s="33"/>
      <c r="BJ11" s="13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</row>
    <row r="12" spans="1:75" ht="12.75" customHeight="1" x14ac:dyDescent="0.3">
      <c r="A12" s="20"/>
      <c r="B12" s="38" t="s">
        <v>11</v>
      </c>
      <c r="C12" s="25">
        <v>4.5</v>
      </c>
      <c r="D12" s="25">
        <v>15</v>
      </c>
      <c r="E12" s="25">
        <v>20.5</v>
      </c>
      <c r="F12" s="25">
        <v>1.8</v>
      </c>
      <c r="G12" s="25">
        <v>6.8</v>
      </c>
      <c r="H12" s="25">
        <v>24.6</v>
      </c>
      <c r="I12" s="25">
        <v>13.3</v>
      </c>
      <c r="J12" s="25">
        <v>2.8</v>
      </c>
      <c r="K12" s="25">
        <v>5.4</v>
      </c>
      <c r="L12" s="22"/>
      <c r="M12" s="24">
        <v>4.7</v>
      </c>
      <c r="N12" s="24">
        <v>9.4</v>
      </c>
      <c r="O12" s="24">
        <v>2.4</v>
      </c>
      <c r="P12" s="26">
        <v>3.5</v>
      </c>
      <c r="Q12" s="26">
        <v>4.9000000000000004</v>
      </c>
      <c r="R12" s="26">
        <v>17.2</v>
      </c>
      <c r="S12" s="24">
        <v>9.5</v>
      </c>
      <c r="T12" s="24">
        <v>22.3</v>
      </c>
      <c r="U12" s="24">
        <v>3.1</v>
      </c>
      <c r="V12" s="27">
        <v>7.7</v>
      </c>
      <c r="W12" s="27">
        <v>15.3</v>
      </c>
      <c r="X12" s="27">
        <v>4</v>
      </c>
      <c r="Y12" s="24">
        <v>13.1</v>
      </c>
      <c r="Z12" s="24">
        <v>5</v>
      </c>
      <c r="AA12" s="24">
        <v>2.8</v>
      </c>
      <c r="AB12" s="23">
        <v>3.5</v>
      </c>
      <c r="AC12" s="23">
        <v>6.1</v>
      </c>
      <c r="AD12" s="23">
        <v>3.9</v>
      </c>
      <c r="AE12" s="24">
        <v>3</v>
      </c>
      <c r="AF12" s="24">
        <v>15.7</v>
      </c>
      <c r="AG12" s="24">
        <v>9.6999999999999993</v>
      </c>
      <c r="AH12" s="24">
        <v>1.5</v>
      </c>
      <c r="AI12" s="25">
        <v>21.8</v>
      </c>
      <c r="AJ12" s="25">
        <v>21.6</v>
      </c>
      <c r="AK12" s="25">
        <v>3.5</v>
      </c>
      <c r="AL12" s="24">
        <v>21</v>
      </c>
      <c r="AM12" s="24">
        <v>5</v>
      </c>
      <c r="AN12" s="24">
        <v>0.2</v>
      </c>
      <c r="AO12" s="26">
        <v>17.399999999999999</v>
      </c>
      <c r="AP12" s="26">
        <v>17.100000000000001</v>
      </c>
      <c r="AQ12" s="26">
        <v>2.9</v>
      </c>
      <c r="AR12" s="24">
        <v>6.6</v>
      </c>
      <c r="AS12" s="28">
        <v>17.600000000000001</v>
      </c>
      <c r="AT12" s="29">
        <v>0.8</v>
      </c>
      <c r="AU12" s="27">
        <v>2.9</v>
      </c>
      <c r="AV12" s="27">
        <v>5.6</v>
      </c>
      <c r="AW12" s="24">
        <v>12.8</v>
      </c>
      <c r="AX12" s="24">
        <v>3.2</v>
      </c>
      <c r="AY12" s="30">
        <v>2.6</v>
      </c>
      <c r="AZ12" s="31">
        <v>4</v>
      </c>
      <c r="BA12" s="31">
        <v>1.8</v>
      </c>
      <c r="BB12" s="32">
        <v>15.6</v>
      </c>
      <c r="BC12" s="40" t="s">
        <v>11</v>
      </c>
      <c r="BD12" s="33"/>
      <c r="BE12" s="33"/>
      <c r="BF12" s="33"/>
      <c r="BG12" s="33"/>
      <c r="BH12" s="33"/>
      <c r="BI12" s="33"/>
      <c r="BJ12" s="13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</row>
    <row r="13" spans="1:75" ht="12.75" customHeight="1" x14ac:dyDescent="0.3">
      <c r="A13" s="20"/>
      <c r="B13" s="41" t="s">
        <v>12</v>
      </c>
      <c r="C13" s="24">
        <v>2.4</v>
      </c>
      <c r="D13" s="24">
        <v>15.4</v>
      </c>
      <c r="E13" s="24">
        <v>16</v>
      </c>
      <c r="F13" s="24">
        <v>2.9</v>
      </c>
      <c r="G13" s="24">
        <v>4.5999999999999996</v>
      </c>
      <c r="H13" s="24">
        <v>28.1</v>
      </c>
      <c r="I13" s="24">
        <v>7.9</v>
      </c>
      <c r="J13" s="24">
        <v>3.4</v>
      </c>
      <c r="K13" s="24">
        <v>6</v>
      </c>
      <c r="L13" s="24">
        <v>4.7</v>
      </c>
      <c r="M13" s="39"/>
      <c r="N13" s="24">
        <v>7</v>
      </c>
      <c r="O13" s="24">
        <v>3</v>
      </c>
      <c r="P13" s="26">
        <v>1.7</v>
      </c>
      <c r="Q13" s="26">
        <v>4</v>
      </c>
      <c r="R13" s="26">
        <v>17.5</v>
      </c>
      <c r="S13" s="24">
        <v>7</v>
      </c>
      <c r="T13" s="24">
        <v>22.4</v>
      </c>
      <c r="U13" s="24">
        <v>4</v>
      </c>
      <c r="V13" s="27">
        <v>4.8</v>
      </c>
      <c r="W13" s="27">
        <v>16</v>
      </c>
      <c r="X13" s="27">
        <v>0.8</v>
      </c>
      <c r="Y13" s="24">
        <v>8</v>
      </c>
      <c r="Z13" s="24">
        <v>5</v>
      </c>
      <c r="AA13" s="24">
        <v>1.9</v>
      </c>
      <c r="AB13" s="23">
        <v>2.6</v>
      </c>
      <c r="AC13" s="23">
        <v>1.7</v>
      </c>
      <c r="AD13" s="23">
        <v>4</v>
      </c>
      <c r="AE13" s="24">
        <v>3</v>
      </c>
      <c r="AF13" s="24">
        <v>16</v>
      </c>
      <c r="AG13" s="24">
        <v>8.5</v>
      </c>
      <c r="AH13" s="24">
        <v>3</v>
      </c>
      <c r="AI13" s="25">
        <v>16</v>
      </c>
      <c r="AJ13" s="25">
        <v>16.399999999999999</v>
      </c>
      <c r="AK13" s="25">
        <v>4</v>
      </c>
      <c r="AL13" s="24">
        <v>16</v>
      </c>
      <c r="AM13" s="24">
        <v>5</v>
      </c>
      <c r="AN13" s="24">
        <v>5</v>
      </c>
      <c r="AO13" s="26">
        <v>15</v>
      </c>
      <c r="AP13" s="26">
        <v>17.5</v>
      </c>
      <c r="AQ13" s="26">
        <v>7</v>
      </c>
      <c r="AR13" s="24">
        <v>6</v>
      </c>
      <c r="AS13" s="28">
        <v>12.4</v>
      </c>
      <c r="AT13" s="24">
        <v>4</v>
      </c>
      <c r="AU13" s="27">
        <v>3</v>
      </c>
      <c r="AV13" s="27">
        <v>2</v>
      </c>
      <c r="AW13" s="24">
        <v>8</v>
      </c>
      <c r="AX13" s="24">
        <v>3</v>
      </c>
      <c r="AY13" s="30">
        <v>5.9</v>
      </c>
      <c r="AZ13" s="31">
        <v>1.6</v>
      </c>
      <c r="BA13" s="31">
        <v>2.8</v>
      </c>
      <c r="BB13" s="32">
        <v>10.5</v>
      </c>
      <c r="BC13" s="11" t="s">
        <v>12</v>
      </c>
      <c r="BD13" s="33"/>
      <c r="BE13" s="33"/>
      <c r="BF13" s="33"/>
      <c r="BG13" s="33"/>
      <c r="BH13" s="33"/>
      <c r="BI13" s="33"/>
      <c r="BJ13" s="13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</row>
    <row r="14" spans="1:75" ht="12.75" customHeight="1" x14ac:dyDescent="0.3">
      <c r="A14" s="20"/>
      <c r="B14" s="20" t="s">
        <v>13</v>
      </c>
      <c r="C14" s="24">
        <v>9</v>
      </c>
      <c r="D14" s="24">
        <v>12</v>
      </c>
      <c r="E14" s="24">
        <v>16</v>
      </c>
      <c r="F14" s="24">
        <v>9.3000000000000007</v>
      </c>
      <c r="G14" s="24">
        <v>2.9</v>
      </c>
      <c r="H14" s="24">
        <v>33.6</v>
      </c>
      <c r="I14" s="24">
        <v>3.5</v>
      </c>
      <c r="J14" s="24">
        <v>9.5</v>
      </c>
      <c r="K14" s="24">
        <v>12.1</v>
      </c>
      <c r="L14" s="24">
        <v>9.4</v>
      </c>
      <c r="M14" s="24">
        <v>7</v>
      </c>
      <c r="N14" s="22"/>
      <c r="O14" s="24">
        <v>7.8</v>
      </c>
      <c r="P14" s="26">
        <v>6.5</v>
      </c>
      <c r="Q14" s="26">
        <v>6.2</v>
      </c>
      <c r="R14" s="26">
        <v>24</v>
      </c>
      <c r="S14" s="24">
        <v>0.5</v>
      </c>
      <c r="T14" s="24">
        <v>16.600000000000001</v>
      </c>
      <c r="U14" s="24">
        <v>10</v>
      </c>
      <c r="V14" s="27">
        <v>9.1</v>
      </c>
      <c r="W14" s="27">
        <v>10.3</v>
      </c>
      <c r="X14" s="27">
        <v>7.3</v>
      </c>
      <c r="Y14" s="24">
        <v>6.8</v>
      </c>
      <c r="Z14" s="24">
        <v>12</v>
      </c>
      <c r="AA14" s="24">
        <v>7.3</v>
      </c>
      <c r="AB14" s="23">
        <v>10.1</v>
      </c>
      <c r="AC14" s="23">
        <v>5.0999999999999996</v>
      </c>
      <c r="AD14" s="23">
        <v>10.4</v>
      </c>
      <c r="AE14" s="24">
        <v>9.8000000000000007</v>
      </c>
      <c r="AF14" s="24">
        <v>12.1</v>
      </c>
      <c r="AG14" s="24">
        <v>2.1</v>
      </c>
      <c r="AH14" s="24">
        <v>8.4</v>
      </c>
      <c r="AI14" s="25">
        <v>12.1</v>
      </c>
      <c r="AJ14" s="25">
        <v>11.9</v>
      </c>
      <c r="AK14" s="25">
        <v>7</v>
      </c>
      <c r="AL14" s="24">
        <v>11.6</v>
      </c>
      <c r="AM14" s="24">
        <v>11.6</v>
      </c>
      <c r="AN14" s="24">
        <v>9.6</v>
      </c>
      <c r="AO14" s="26">
        <v>11.7</v>
      </c>
      <c r="AP14" s="26">
        <v>23.9</v>
      </c>
      <c r="AQ14" s="26">
        <v>11.8</v>
      </c>
      <c r="AR14" s="24">
        <v>5.7</v>
      </c>
      <c r="AS14" s="28">
        <v>7.6</v>
      </c>
      <c r="AT14" s="29">
        <v>9.1999999999999993</v>
      </c>
      <c r="AU14" s="27">
        <v>9.8000000000000007</v>
      </c>
      <c r="AV14" s="27">
        <v>4.9000000000000004</v>
      </c>
      <c r="AW14" s="24">
        <v>5.5</v>
      </c>
      <c r="AX14" s="24">
        <v>9.6999999999999993</v>
      </c>
      <c r="AY14" s="30">
        <v>11.5</v>
      </c>
      <c r="AZ14" s="31">
        <v>8.1999999999999993</v>
      </c>
      <c r="BA14" s="31">
        <v>8.8000000000000007</v>
      </c>
      <c r="BB14" s="32">
        <v>5.8</v>
      </c>
      <c r="BC14" s="37" t="s">
        <v>13</v>
      </c>
      <c r="BD14" s="33"/>
      <c r="BE14" s="33"/>
      <c r="BF14" s="33"/>
      <c r="BG14" s="33"/>
      <c r="BH14" s="33"/>
      <c r="BI14" s="33"/>
      <c r="BJ14" s="13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</row>
    <row r="15" spans="1:75" ht="12.75" customHeight="1" x14ac:dyDescent="0.3">
      <c r="A15" s="20"/>
      <c r="B15" s="20" t="s">
        <v>14</v>
      </c>
      <c r="C15" s="24">
        <v>3.3</v>
      </c>
      <c r="D15" s="24">
        <v>13.5</v>
      </c>
      <c r="E15" s="24">
        <v>18.8</v>
      </c>
      <c r="F15" s="24">
        <v>2.2000000000000002</v>
      </c>
      <c r="G15" s="24">
        <v>5.8</v>
      </c>
      <c r="H15" s="24">
        <v>26</v>
      </c>
      <c r="I15" s="24">
        <v>11.1</v>
      </c>
      <c r="J15" s="24">
        <v>4.0999999999999996</v>
      </c>
      <c r="K15" s="24">
        <v>6.9</v>
      </c>
      <c r="L15" s="24">
        <v>2.4</v>
      </c>
      <c r="M15" s="24">
        <v>3</v>
      </c>
      <c r="N15" s="24">
        <v>7.8</v>
      </c>
      <c r="O15" s="39"/>
      <c r="P15" s="26">
        <v>1.8</v>
      </c>
      <c r="Q15" s="26">
        <v>2.5</v>
      </c>
      <c r="R15" s="26">
        <v>19.899999999999999</v>
      </c>
      <c r="S15" s="24">
        <v>7.7</v>
      </c>
      <c r="T15" s="24">
        <v>20.2</v>
      </c>
      <c r="U15" s="24">
        <v>4.7</v>
      </c>
      <c r="V15" s="27">
        <v>7.1</v>
      </c>
      <c r="W15" s="27">
        <v>13.2</v>
      </c>
      <c r="X15" s="27">
        <v>2.6</v>
      </c>
      <c r="Y15" s="24">
        <v>9.4</v>
      </c>
      <c r="Z15" s="24">
        <v>6.6</v>
      </c>
      <c r="AA15" s="24">
        <v>1.8</v>
      </c>
      <c r="AB15" s="23">
        <v>4.7</v>
      </c>
      <c r="AC15" s="23">
        <v>4.5999999999999996</v>
      </c>
      <c r="AD15" s="23">
        <v>5.0999999999999996</v>
      </c>
      <c r="AE15" s="24">
        <v>4.5</v>
      </c>
      <c r="AF15" s="24">
        <v>13.6</v>
      </c>
      <c r="AG15" s="24">
        <v>7.9</v>
      </c>
      <c r="AH15" s="24">
        <v>2.8</v>
      </c>
      <c r="AI15" s="25">
        <v>19.7</v>
      </c>
      <c r="AJ15" s="25">
        <v>19.5</v>
      </c>
      <c r="AK15" s="25">
        <v>1.8</v>
      </c>
      <c r="AL15" s="24">
        <v>19.2</v>
      </c>
      <c r="AM15" s="24">
        <v>6.5</v>
      </c>
      <c r="AN15" s="24">
        <v>1.9</v>
      </c>
      <c r="AO15" s="26">
        <v>15.3</v>
      </c>
      <c r="AP15" s="26">
        <v>19.7</v>
      </c>
      <c r="AQ15" s="26">
        <v>4.2</v>
      </c>
      <c r="AR15" s="24">
        <v>4.5</v>
      </c>
      <c r="AS15" s="28">
        <v>15.4</v>
      </c>
      <c r="AT15" s="29">
        <v>2</v>
      </c>
      <c r="AU15" s="27">
        <v>4.5</v>
      </c>
      <c r="AV15" s="27">
        <v>4</v>
      </c>
      <c r="AW15" s="24">
        <v>10.9</v>
      </c>
      <c r="AX15" s="24">
        <v>4.4000000000000004</v>
      </c>
      <c r="AY15" s="30">
        <v>4</v>
      </c>
      <c r="AZ15" s="31">
        <v>2.8</v>
      </c>
      <c r="BA15" s="31">
        <v>3.4</v>
      </c>
      <c r="BB15" s="32">
        <v>13.8</v>
      </c>
      <c r="BC15" s="37" t="s">
        <v>14</v>
      </c>
      <c r="BD15" s="33"/>
      <c r="BE15" s="33"/>
      <c r="BF15" s="33"/>
      <c r="BG15" s="33"/>
      <c r="BH15" s="33"/>
      <c r="BI15" s="33"/>
      <c r="BJ15" s="13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ht="12.75" customHeight="1" x14ac:dyDescent="0.3">
      <c r="A16" s="20"/>
      <c r="B16" s="42" t="s">
        <v>15</v>
      </c>
      <c r="C16" s="26">
        <v>2.5</v>
      </c>
      <c r="D16" s="26">
        <v>14.1</v>
      </c>
      <c r="E16" s="26">
        <v>17</v>
      </c>
      <c r="F16" s="26">
        <v>2.2000000000000002</v>
      </c>
      <c r="G16" s="26">
        <v>4.5999999999999996</v>
      </c>
      <c r="H16" s="26">
        <v>27.2</v>
      </c>
      <c r="I16" s="26">
        <v>9.6</v>
      </c>
      <c r="J16" s="26">
        <v>3.5</v>
      </c>
      <c r="K16" s="26">
        <v>6.2</v>
      </c>
      <c r="L16" s="26">
        <v>3.5</v>
      </c>
      <c r="M16" s="26">
        <v>1.7</v>
      </c>
      <c r="N16" s="26">
        <v>6.5</v>
      </c>
      <c r="O16" s="26">
        <v>1.8</v>
      </c>
      <c r="P16" s="22"/>
      <c r="Q16" s="26">
        <v>1.9</v>
      </c>
      <c r="R16" s="26">
        <v>18.3</v>
      </c>
      <c r="S16" s="24">
        <v>6.6</v>
      </c>
      <c r="T16" s="24">
        <v>20.9</v>
      </c>
      <c r="U16" s="24">
        <v>4.2</v>
      </c>
      <c r="V16" s="27">
        <v>5.3</v>
      </c>
      <c r="W16" s="27">
        <v>14.6</v>
      </c>
      <c r="X16" s="27">
        <v>1.5</v>
      </c>
      <c r="Y16" s="24">
        <v>9.4</v>
      </c>
      <c r="Z16" s="24">
        <v>6.1</v>
      </c>
      <c r="AA16" s="24">
        <v>1.7</v>
      </c>
      <c r="AB16" s="23">
        <v>4.2</v>
      </c>
      <c r="AC16" s="23">
        <v>2.8</v>
      </c>
      <c r="AD16" s="23">
        <v>4.5999999999999996</v>
      </c>
      <c r="AE16" s="24">
        <v>4.0999999999999996</v>
      </c>
      <c r="AF16" s="24">
        <v>15</v>
      </c>
      <c r="AG16" s="24">
        <v>8.3000000000000007</v>
      </c>
      <c r="AH16" s="24">
        <v>2.7</v>
      </c>
      <c r="AI16" s="25">
        <v>18</v>
      </c>
      <c r="AJ16" s="25">
        <v>18.3</v>
      </c>
      <c r="AK16" s="25">
        <v>2.8</v>
      </c>
      <c r="AL16" s="24">
        <v>17.5</v>
      </c>
      <c r="AM16" s="24">
        <v>5.7</v>
      </c>
      <c r="AN16" s="24">
        <v>3.3</v>
      </c>
      <c r="AO16" s="26">
        <v>16.7</v>
      </c>
      <c r="AP16" s="26">
        <v>18.2</v>
      </c>
      <c r="AQ16" s="26">
        <v>5.7</v>
      </c>
      <c r="AR16" s="24">
        <v>5.0999999999999996</v>
      </c>
      <c r="AS16" s="28">
        <v>14.1</v>
      </c>
      <c r="AT16" s="29">
        <v>3</v>
      </c>
      <c r="AU16" s="27">
        <v>4</v>
      </c>
      <c r="AV16" s="27">
        <v>2.2999999999999998</v>
      </c>
      <c r="AW16" s="24">
        <v>9.1</v>
      </c>
      <c r="AX16" s="24">
        <v>3.9</v>
      </c>
      <c r="AY16" s="30">
        <v>5.4</v>
      </c>
      <c r="AZ16" s="31">
        <v>2.2000000000000002</v>
      </c>
      <c r="BA16" s="31">
        <v>3.1</v>
      </c>
      <c r="BB16" s="32">
        <v>12.2</v>
      </c>
      <c r="BC16" s="43" t="s">
        <v>15</v>
      </c>
      <c r="BD16" s="33"/>
      <c r="BE16" s="33"/>
      <c r="BF16" s="33"/>
      <c r="BG16" s="33"/>
      <c r="BH16" s="33"/>
      <c r="BI16" s="33"/>
      <c r="BJ16" s="13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ht="12.75" customHeight="1" x14ac:dyDescent="0.3">
      <c r="A17" s="20"/>
      <c r="B17" s="42" t="s">
        <v>16</v>
      </c>
      <c r="C17" s="26">
        <v>4.5999999999999996</v>
      </c>
      <c r="D17" s="26">
        <v>14</v>
      </c>
      <c r="E17" s="26">
        <v>18</v>
      </c>
      <c r="F17" s="26">
        <v>3.6</v>
      </c>
      <c r="G17" s="26">
        <v>3.5</v>
      </c>
      <c r="H17" s="26">
        <v>28.6</v>
      </c>
      <c r="I17" s="26">
        <v>9.4</v>
      </c>
      <c r="J17" s="26">
        <v>5.5</v>
      </c>
      <c r="K17" s="26">
        <v>8.1</v>
      </c>
      <c r="L17" s="26">
        <v>4.9000000000000004</v>
      </c>
      <c r="M17" s="26">
        <v>4</v>
      </c>
      <c r="N17" s="26">
        <v>6.2</v>
      </c>
      <c r="O17" s="26">
        <v>2.5</v>
      </c>
      <c r="P17" s="26">
        <v>1.9</v>
      </c>
      <c r="Q17" s="22"/>
      <c r="R17" s="26">
        <v>19.899999999999999</v>
      </c>
      <c r="S17" s="24">
        <v>6.2</v>
      </c>
      <c r="T17" s="24">
        <v>19.8</v>
      </c>
      <c r="U17" s="24">
        <v>5.9</v>
      </c>
      <c r="V17" s="27">
        <v>7</v>
      </c>
      <c r="W17" s="27">
        <v>13.7</v>
      </c>
      <c r="X17" s="27">
        <v>3.2</v>
      </c>
      <c r="Y17" s="24">
        <v>9.4</v>
      </c>
      <c r="Z17" s="24">
        <v>7.8</v>
      </c>
      <c r="AA17" s="24">
        <v>3</v>
      </c>
      <c r="AB17" s="23">
        <v>5.9</v>
      </c>
      <c r="AC17" s="23">
        <v>2.8</v>
      </c>
      <c r="AD17" s="23">
        <v>6.3</v>
      </c>
      <c r="AE17" s="24">
        <v>5.7</v>
      </c>
      <c r="AF17" s="24">
        <v>14.1</v>
      </c>
      <c r="AG17" s="24">
        <v>6.4</v>
      </c>
      <c r="AH17" s="24">
        <v>4.0999999999999996</v>
      </c>
      <c r="AI17" s="25">
        <v>18</v>
      </c>
      <c r="AJ17" s="25">
        <v>17.7</v>
      </c>
      <c r="AK17" s="25">
        <v>2.4</v>
      </c>
      <c r="AL17" s="24">
        <v>17.399999999999999</v>
      </c>
      <c r="AM17" s="24">
        <v>7.4</v>
      </c>
      <c r="AN17" s="24">
        <v>4.4000000000000004</v>
      </c>
      <c r="AO17" s="26">
        <v>15.6</v>
      </c>
      <c r="AP17" s="26">
        <v>19.8</v>
      </c>
      <c r="AQ17" s="26">
        <v>6.9</v>
      </c>
      <c r="AR17" s="24">
        <v>3.3</v>
      </c>
      <c r="AS17" s="28">
        <v>13.8</v>
      </c>
      <c r="AT17" s="29">
        <v>4.2</v>
      </c>
      <c r="AU17" s="27">
        <v>5.7</v>
      </c>
      <c r="AV17" s="27">
        <v>2.6</v>
      </c>
      <c r="AW17" s="24">
        <v>9.1</v>
      </c>
      <c r="AX17" s="24">
        <v>5.6</v>
      </c>
      <c r="AY17" s="30">
        <v>6.4</v>
      </c>
      <c r="AZ17" s="31">
        <v>4.0999999999999996</v>
      </c>
      <c r="BA17" s="31">
        <v>4.5999999999999996</v>
      </c>
      <c r="BB17" s="32">
        <v>12.2</v>
      </c>
      <c r="BC17" s="43" t="s">
        <v>16</v>
      </c>
      <c r="BD17" s="33"/>
      <c r="BE17" s="33"/>
      <c r="BF17" s="33"/>
      <c r="BG17" s="33"/>
      <c r="BH17" s="33"/>
      <c r="BI17" s="33"/>
      <c r="BJ17" s="13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ht="12.75" customHeight="1" x14ac:dyDescent="0.3">
      <c r="A18" s="20"/>
      <c r="B18" s="42" t="s">
        <v>17</v>
      </c>
      <c r="C18" s="26">
        <v>15.5</v>
      </c>
      <c r="D18" s="26">
        <v>32.6</v>
      </c>
      <c r="E18" s="26">
        <v>32.299999999999997</v>
      </c>
      <c r="F18" s="26">
        <v>16.399999999999999</v>
      </c>
      <c r="G18" s="26">
        <v>22.5</v>
      </c>
      <c r="H18" s="26">
        <v>21.2</v>
      </c>
      <c r="I18" s="26">
        <v>25</v>
      </c>
      <c r="J18" s="26">
        <v>15.1</v>
      </c>
      <c r="K18" s="26">
        <v>12.7</v>
      </c>
      <c r="L18" s="26">
        <v>17.2</v>
      </c>
      <c r="M18" s="26">
        <v>17.5</v>
      </c>
      <c r="N18" s="26">
        <v>24</v>
      </c>
      <c r="O18" s="26">
        <v>19.899999999999999</v>
      </c>
      <c r="P18" s="26">
        <v>18.3</v>
      </c>
      <c r="Q18" s="26">
        <v>19.899999999999999</v>
      </c>
      <c r="R18" s="22"/>
      <c r="S18" s="24">
        <v>23.9</v>
      </c>
      <c r="T18" s="24">
        <v>43.1</v>
      </c>
      <c r="U18" s="24">
        <v>15</v>
      </c>
      <c r="V18" s="27">
        <v>18.7</v>
      </c>
      <c r="W18" s="27">
        <v>31.7</v>
      </c>
      <c r="X18" s="27">
        <v>16.8</v>
      </c>
      <c r="Y18" s="24">
        <v>24.2</v>
      </c>
      <c r="Z18" s="24">
        <v>13.3</v>
      </c>
      <c r="AA18" s="24">
        <v>16.899999999999999</v>
      </c>
      <c r="AB18" s="23">
        <v>15.1</v>
      </c>
      <c r="AC18" s="23">
        <v>19.2</v>
      </c>
      <c r="AD18" s="23">
        <v>15.1</v>
      </c>
      <c r="AE18" s="24">
        <v>14.3</v>
      </c>
      <c r="AF18" s="24">
        <v>32.1</v>
      </c>
      <c r="AG18" s="24">
        <v>25.8</v>
      </c>
      <c r="AH18" s="24">
        <v>16</v>
      </c>
      <c r="AI18" s="25">
        <v>37.299999999999997</v>
      </c>
      <c r="AJ18" s="25">
        <v>37.1</v>
      </c>
      <c r="AK18" s="25">
        <v>20.5</v>
      </c>
      <c r="AL18" s="24">
        <v>36.799999999999997</v>
      </c>
      <c r="AM18" s="24">
        <v>16.8</v>
      </c>
      <c r="AN18" s="24">
        <v>17.100000000000001</v>
      </c>
      <c r="AO18" s="26">
        <v>37.6</v>
      </c>
      <c r="AP18" s="26">
        <v>0.5</v>
      </c>
      <c r="AQ18" s="26">
        <v>18.8</v>
      </c>
      <c r="AR18" s="24">
        <v>24.6</v>
      </c>
      <c r="AS18" s="28">
        <v>34</v>
      </c>
      <c r="AT18" s="24">
        <v>21.6</v>
      </c>
      <c r="AU18" s="27">
        <v>14.5</v>
      </c>
      <c r="AV18" s="27">
        <v>19.2</v>
      </c>
      <c r="AW18" s="24">
        <v>24.4</v>
      </c>
      <c r="AX18" s="24">
        <v>14.8</v>
      </c>
      <c r="AY18" s="30">
        <v>18.5</v>
      </c>
      <c r="AZ18" s="31">
        <v>16.2</v>
      </c>
      <c r="BA18" s="31">
        <v>15.4</v>
      </c>
      <c r="BB18" s="32">
        <v>30.7</v>
      </c>
      <c r="BC18" s="43" t="s">
        <v>17</v>
      </c>
      <c r="BD18" s="33"/>
      <c r="BE18" s="33"/>
      <c r="BF18" s="33"/>
      <c r="BG18" s="33"/>
      <c r="BH18" s="33"/>
      <c r="BI18" s="33"/>
      <c r="BJ18" s="13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ht="12.75" customHeight="1" x14ac:dyDescent="0.3">
      <c r="A19" s="20"/>
      <c r="B19" s="20" t="s">
        <v>18</v>
      </c>
      <c r="C19" s="24">
        <v>9</v>
      </c>
      <c r="D19" s="24">
        <v>12</v>
      </c>
      <c r="E19" s="24">
        <v>16</v>
      </c>
      <c r="F19" s="24">
        <v>8</v>
      </c>
      <c r="G19" s="24">
        <v>3</v>
      </c>
      <c r="H19" s="24">
        <v>33.6</v>
      </c>
      <c r="I19" s="24">
        <v>4</v>
      </c>
      <c r="J19" s="24">
        <v>9.5</v>
      </c>
      <c r="K19" s="24">
        <v>12.2</v>
      </c>
      <c r="L19" s="24">
        <v>9.5</v>
      </c>
      <c r="M19" s="24">
        <v>7</v>
      </c>
      <c r="N19" s="24">
        <v>0.5</v>
      </c>
      <c r="O19" s="24">
        <v>7.7</v>
      </c>
      <c r="P19" s="24">
        <v>6.6</v>
      </c>
      <c r="Q19" s="24">
        <v>6.2</v>
      </c>
      <c r="R19" s="24">
        <v>23.9</v>
      </c>
      <c r="S19" s="39"/>
      <c r="T19" s="24">
        <v>17</v>
      </c>
      <c r="U19" s="24">
        <v>9.8000000000000007</v>
      </c>
      <c r="V19" s="27">
        <v>8.8000000000000007</v>
      </c>
      <c r="W19" s="27">
        <v>10.6</v>
      </c>
      <c r="X19" s="27">
        <v>7.1</v>
      </c>
      <c r="Y19" s="24">
        <v>5.5</v>
      </c>
      <c r="Z19" s="24">
        <v>11.8</v>
      </c>
      <c r="AA19" s="24">
        <v>7.3</v>
      </c>
      <c r="AB19" s="23">
        <v>9.9</v>
      </c>
      <c r="AC19" s="23">
        <v>5</v>
      </c>
      <c r="AD19" s="23">
        <v>10.3</v>
      </c>
      <c r="AE19" s="24">
        <v>9.8000000000000007</v>
      </c>
      <c r="AF19" s="24">
        <v>12.4</v>
      </c>
      <c r="AG19" s="24">
        <v>2.5</v>
      </c>
      <c r="AH19" s="24">
        <v>8.4</v>
      </c>
      <c r="AI19" s="25">
        <v>12.5</v>
      </c>
      <c r="AJ19" s="25">
        <v>12.3</v>
      </c>
      <c r="AK19" s="25">
        <v>6.9</v>
      </c>
      <c r="AL19" s="24">
        <v>12</v>
      </c>
      <c r="AM19" s="24">
        <v>11.8</v>
      </c>
      <c r="AN19" s="24">
        <v>9.6</v>
      </c>
      <c r="AO19" s="26">
        <v>12.1</v>
      </c>
      <c r="AP19" s="26">
        <v>23.9</v>
      </c>
      <c r="AQ19" s="26">
        <v>11.7</v>
      </c>
      <c r="AR19" s="24">
        <v>5.6</v>
      </c>
      <c r="AS19" s="28">
        <v>8</v>
      </c>
      <c r="AT19" s="29">
        <v>9.1999999999999993</v>
      </c>
      <c r="AU19" s="27">
        <v>9.6999999999999993</v>
      </c>
      <c r="AV19" s="27">
        <v>4.8</v>
      </c>
      <c r="AW19" s="24">
        <v>5.2</v>
      </c>
      <c r="AX19" s="24">
        <v>9.6</v>
      </c>
      <c r="AY19" s="30">
        <v>11.5</v>
      </c>
      <c r="AZ19" s="31">
        <v>8.1</v>
      </c>
      <c r="BA19" s="31">
        <v>8.6999999999999993</v>
      </c>
      <c r="BB19" s="32">
        <v>6.3</v>
      </c>
      <c r="BC19" s="37" t="s">
        <v>18</v>
      </c>
      <c r="BD19" s="33"/>
      <c r="BE19" s="33"/>
      <c r="BF19" s="33"/>
      <c r="BG19" s="33"/>
      <c r="BH19" s="33"/>
      <c r="BI19" s="33"/>
      <c r="BJ19" s="13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ht="12.75" customHeight="1" x14ac:dyDescent="0.3">
      <c r="A20" s="20"/>
      <c r="B20" s="20" t="s">
        <v>19</v>
      </c>
      <c r="C20" s="24">
        <v>24</v>
      </c>
      <c r="D20" s="24">
        <v>7</v>
      </c>
      <c r="E20" s="24">
        <v>24</v>
      </c>
      <c r="F20" s="24">
        <v>22.3</v>
      </c>
      <c r="G20" s="24">
        <v>19.5</v>
      </c>
      <c r="H20" s="24">
        <v>40.5</v>
      </c>
      <c r="I20" s="24">
        <v>20.399999999999999</v>
      </c>
      <c r="J20" s="24">
        <v>25.6</v>
      </c>
      <c r="K20" s="24">
        <v>27</v>
      </c>
      <c r="L20" s="24">
        <v>22.3</v>
      </c>
      <c r="M20" s="24">
        <v>22.4</v>
      </c>
      <c r="N20" s="24">
        <v>16.600000000000001</v>
      </c>
      <c r="O20" s="24">
        <v>20.2</v>
      </c>
      <c r="P20" s="24">
        <v>20.9</v>
      </c>
      <c r="Q20" s="24">
        <v>19.8</v>
      </c>
      <c r="R20" s="24">
        <v>43.1</v>
      </c>
      <c r="S20" s="24">
        <v>17</v>
      </c>
      <c r="T20" s="39"/>
      <c r="U20" s="24">
        <v>25.5</v>
      </c>
      <c r="V20" s="27">
        <v>24.8</v>
      </c>
      <c r="W20" s="27">
        <v>8.4</v>
      </c>
      <c r="X20" s="27">
        <v>22.3</v>
      </c>
      <c r="Y20" s="24">
        <v>22.1</v>
      </c>
      <c r="Z20" s="24">
        <v>29.1</v>
      </c>
      <c r="AA20" s="24">
        <v>22</v>
      </c>
      <c r="AB20" s="23">
        <v>26.2</v>
      </c>
      <c r="AC20" s="23">
        <v>20.7</v>
      </c>
      <c r="AD20" s="23">
        <v>25.9</v>
      </c>
      <c r="AE20" s="24">
        <v>25.7</v>
      </c>
      <c r="AF20" s="24">
        <v>8</v>
      </c>
      <c r="AG20" s="24">
        <v>16.600000000000001</v>
      </c>
      <c r="AH20" s="24">
        <v>22.9</v>
      </c>
      <c r="AI20" s="25">
        <v>14.5</v>
      </c>
      <c r="AJ20" s="25">
        <v>14.3</v>
      </c>
      <c r="AK20" s="25">
        <v>20.2</v>
      </c>
      <c r="AL20" s="24">
        <v>14</v>
      </c>
      <c r="AM20" s="24">
        <v>28</v>
      </c>
      <c r="AN20" s="24">
        <v>21.9</v>
      </c>
      <c r="AO20" s="26">
        <v>5.7</v>
      </c>
      <c r="AP20" s="26">
        <v>42.2</v>
      </c>
      <c r="AQ20" s="26">
        <v>22.9</v>
      </c>
      <c r="AR20" s="24">
        <v>17.7</v>
      </c>
      <c r="AS20" s="28">
        <v>22.8</v>
      </c>
      <c r="AT20" s="29">
        <v>25</v>
      </c>
      <c r="AU20" s="27">
        <v>25.6</v>
      </c>
      <c r="AV20" s="27">
        <v>21.3</v>
      </c>
      <c r="AW20" s="24">
        <v>21.8</v>
      </c>
      <c r="AX20" s="24">
        <v>25.9</v>
      </c>
      <c r="AY20" s="30">
        <v>24</v>
      </c>
      <c r="AZ20" s="31">
        <v>22.3</v>
      </c>
      <c r="BA20" s="31">
        <v>23.9</v>
      </c>
      <c r="BB20" s="32">
        <v>22.5</v>
      </c>
      <c r="BC20" s="37" t="s">
        <v>19</v>
      </c>
      <c r="BD20" s="33"/>
      <c r="BE20" s="33"/>
      <c r="BF20" s="33"/>
      <c r="BG20" s="33"/>
      <c r="BH20" s="33"/>
      <c r="BI20" s="33"/>
      <c r="BJ20" s="13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ht="12.75" customHeight="1" x14ac:dyDescent="0.3">
      <c r="A21" s="20"/>
      <c r="B21" s="20" t="s">
        <v>20</v>
      </c>
      <c r="C21" s="24">
        <v>2.2999999999999998</v>
      </c>
      <c r="D21" s="24">
        <v>19</v>
      </c>
      <c r="E21" s="24">
        <v>19.5</v>
      </c>
      <c r="F21" s="24">
        <v>2.4</v>
      </c>
      <c r="G21" s="24">
        <v>8</v>
      </c>
      <c r="H21" s="24">
        <v>26.2</v>
      </c>
      <c r="I21" s="24">
        <v>11.8</v>
      </c>
      <c r="J21" s="24">
        <v>0.6</v>
      </c>
      <c r="K21" s="24">
        <v>2.9</v>
      </c>
      <c r="L21" s="24">
        <v>3.1</v>
      </c>
      <c r="M21" s="24">
        <v>4</v>
      </c>
      <c r="N21" s="24">
        <v>10</v>
      </c>
      <c r="O21" s="24">
        <v>4.7</v>
      </c>
      <c r="P21" s="24">
        <v>4.2</v>
      </c>
      <c r="Q21" s="24">
        <v>5.9</v>
      </c>
      <c r="R21" s="24">
        <v>15</v>
      </c>
      <c r="S21" s="24">
        <v>9.8000000000000007</v>
      </c>
      <c r="T21" s="24">
        <v>25.5</v>
      </c>
      <c r="U21" s="39"/>
      <c r="V21" s="27">
        <v>6</v>
      </c>
      <c r="W21" s="27">
        <v>17.7</v>
      </c>
      <c r="X21" s="27">
        <v>3.1</v>
      </c>
      <c r="Y21" s="24">
        <v>11.2</v>
      </c>
      <c r="Z21" s="24">
        <v>2.4</v>
      </c>
      <c r="AA21" s="24">
        <v>2.9</v>
      </c>
      <c r="AB21" s="23">
        <v>2.5</v>
      </c>
      <c r="AC21" s="23">
        <v>5.2</v>
      </c>
      <c r="AD21" s="23">
        <v>0.4</v>
      </c>
      <c r="AE21" s="24">
        <v>1.4</v>
      </c>
      <c r="AF21" s="24">
        <v>18.100000000000001</v>
      </c>
      <c r="AG21" s="24">
        <v>12.6</v>
      </c>
      <c r="AH21" s="24">
        <v>1.9</v>
      </c>
      <c r="AI21" s="25">
        <v>20.399999999999999</v>
      </c>
      <c r="AJ21" s="25">
        <v>20.100000000000001</v>
      </c>
      <c r="AK21" s="25">
        <v>6.5</v>
      </c>
      <c r="AL21" s="24">
        <v>19.8</v>
      </c>
      <c r="AM21" s="24">
        <v>3.8</v>
      </c>
      <c r="AN21" s="24">
        <v>3.3</v>
      </c>
      <c r="AO21" s="26">
        <v>21.1</v>
      </c>
      <c r="AP21" s="26">
        <v>14.9</v>
      </c>
      <c r="AQ21" s="26">
        <v>4.5</v>
      </c>
      <c r="AR21" s="24">
        <v>9.6</v>
      </c>
      <c r="AS21" s="28">
        <v>16.5</v>
      </c>
      <c r="AT21" s="29">
        <v>3.6</v>
      </c>
      <c r="AU21" s="27">
        <v>1.6</v>
      </c>
      <c r="AV21" s="27">
        <v>5.2</v>
      </c>
      <c r="AW21" s="24">
        <v>11.4</v>
      </c>
      <c r="AX21" s="24">
        <v>2.2999999999999998</v>
      </c>
      <c r="AY21" s="30">
        <v>4.2</v>
      </c>
      <c r="AZ21" s="31">
        <v>3</v>
      </c>
      <c r="BA21" s="31">
        <v>1.3</v>
      </c>
      <c r="BB21" s="32">
        <v>18.3</v>
      </c>
      <c r="BC21" s="37" t="s">
        <v>20</v>
      </c>
      <c r="BD21" s="33"/>
      <c r="BE21" s="33"/>
      <c r="BF21" s="33"/>
      <c r="BG21" s="33"/>
      <c r="BH21" s="33"/>
      <c r="BI21" s="33"/>
      <c r="BJ21" s="33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ht="12.75" customHeight="1" x14ac:dyDescent="0.3">
      <c r="A22" s="20"/>
      <c r="B22" s="44" t="s">
        <v>21</v>
      </c>
      <c r="C22" s="27">
        <v>4.5999999999999996</v>
      </c>
      <c r="D22" s="27">
        <v>20</v>
      </c>
      <c r="E22" s="27">
        <v>14.2</v>
      </c>
      <c r="F22" s="27">
        <v>5.8</v>
      </c>
      <c r="G22" s="27">
        <v>9</v>
      </c>
      <c r="H22" s="27">
        <v>30.4</v>
      </c>
      <c r="I22" s="27">
        <v>8.3000000000000007</v>
      </c>
      <c r="J22" s="27">
        <v>5.7</v>
      </c>
      <c r="K22" s="27">
        <v>6.9</v>
      </c>
      <c r="L22" s="27">
        <v>7.7</v>
      </c>
      <c r="M22" s="27">
        <v>4.8</v>
      </c>
      <c r="N22" s="27">
        <v>9.1</v>
      </c>
      <c r="O22" s="27">
        <v>7.1</v>
      </c>
      <c r="P22" s="27">
        <v>5.3</v>
      </c>
      <c r="Q22" s="27">
        <v>7</v>
      </c>
      <c r="R22" s="27">
        <v>18.7</v>
      </c>
      <c r="S22" s="27">
        <v>8.8000000000000007</v>
      </c>
      <c r="T22" s="27">
        <v>24.8</v>
      </c>
      <c r="U22" s="27">
        <v>6</v>
      </c>
      <c r="V22" s="39"/>
      <c r="W22" s="27">
        <v>18.8</v>
      </c>
      <c r="X22" s="27">
        <v>4.3</v>
      </c>
      <c r="Y22" s="24">
        <v>6.3</v>
      </c>
      <c r="Z22" s="24">
        <v>7</v>
      </c>
      <c r="AA22" s="24">
        <v>5.3</v>
      </c>
      <c r="AB22" s="23">
        <v>3.8</v>
      </c>
      <c r="AC22" s="23">
        <v>5</v>
      </c>
      <c r="AD22" s="23">
        <v>6.4</v>
      </c>
      <c r="AE22" s="24">
        <v>5.0999999999999996</v>
      </c>
      <c r="AF22" s="24">
        <v>20.9</v>
      </c>
      <c r="AG22" s="24">
        <v>10.6</v>
      </c>
      <c r="AH22" s="24">
        <v>6</v>
      </c>
      <c r="AI22" s="25">
        <v>19.399999999999999</v>
      </c>
      <c r="AJ22" s="25">
        <v>19.2</v>
      </c>
      <c r="AK22" s="25">
        <v>8.4</v>
      </c>
      <c r="AL22" s="24">
        <v>18.899999999999999</v>
      </c>
      <c r="AM22" s="24">
        <v>4.9000000000000004</v>
      </c>
      <c r="AN22" s="24">
        <v>7</v>
      </c>
      <c r="AO22" s="26">
        <v>12.4</v>
      </c>
      <c r="AP22" s="26">
        <v>18.600000000000001</v>
      </c>
      <c r="AQ22" s="26">
        <v>8.6999999999999993</v>
      </c>
      <c r="AR22" s="24">
        <v>9</v>
      </c>
      <c r="AS22" s="28">
        <v>11.3</v>
      </c>
      <c r="AT22" s="29">
        <v>7.8</v>
      </c>
      <c r="AU22" s="27">
        <v>4</v>
      </c>
      <c r="AV22" s="27">
        <v>5.3</v>
      </c>
      <c r="AW22" s="24">
        <v>6.5</v>
      </c>
      <c r="AX22" s="24">
        <v>4.0999999999999996</v>
      </c>
      <c r="AY22" s="30">
        <v>8.4</v>
      </c>
      <c r="AZ22" s="31">
        <v>3.8</v>
      </c>
      <c r="BA22" s="31">
        <v>5</v>
      </c>
      <c r="BB22" s="32">
        <v>12.9</v>
      </c>
      <c r="BC22" s="45" t="s">
        <v>21</v>
      </c>
      <c r="BD22" s="33"/>
      <c r="BE22" s="33"/>
      <c r="BF22" s="33"/>
      <c r="BG22" s="33"/>
      <c r="BH22" s="33"/>
      <c r="BI22" s="33"/>
      <c r="BJ22" s="13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ht="12.75" customHeight="1" x14ac:dyDescent="0.3">
      <c r="A23" s="20"/>
      <c r="B23" s="44" t="s">
        <v>22</v>
      </c>
      <c r="C23" s="27">
        <v>17.399999999999999</v>
      </c>
      <c r="D23" s="27">
        <v>1.1000000000000001</v>
      </c>
      <c r="E23" s="27">
        <v>20</v>
      </c>
      <c r="F23" s="27">
        <v>15.4</v>
      </c>
      <c r="G23" s="27">
        <v>13.4</v>
      </c>
      <c r="H23" s="27">
        <v>35</v>
      </c>
      <c r="I23" s="27">
        <v>14</v>
      </c>
      <c r="J23" s="27">
        <v>17.3</v>
      </c>
      <c r="K23" s="27">
        <v>19.899999999999999</v>
      </c>
      <c r="L23" s="27">
        <v>15.3</v>
      </c>
      <c r="M23" s="27">
        <v>16</v>
      </c>
      <c r="N23" s="27">
        <v>10.3</v>
      </c>
      <c r="O23" s="27">
        <v>13.2</v>
      </c>
      <c r="P23" s="27">
        <v>14.6</v>
      </c>
      <c r="Q23" s="27">
        <v>13.7</v>
      </c>
      <c r="R23" s="27">
        <v>31.7</v>
      </c>
      <c r="S23" s="27">
        <v>10.6</v>
      </c>
      <c r="T23" s="27">
        <v>8.4</v>
      </c>
      <c r="U23" s="27">
        <v>17.7</v>
      </c>
      <c r="V23" s="27">
        <v>18.8</v>
      </c>
      <c r="W23" s="39"/>
      <c r="X23" s="27">
        <v>15.3</v>
      </c>
      <c r="Y23" s="24">
        <v>16.100000000000001</v>
      </c>
      <c r="Z23" s="24">
        <v>19.5</v>
      </c>
      <c r="AA23" s="24">
        <v>15</v>
      </c>
      <c r="AB23" s="23">
        <v>19.100000000000001</v>
      </c>
      <c r="AC23" s="23">
        <v>14.8</v>
      </c>
      <c r="AD23" s="23">
        <v>18.899999999999999</v>
      </c>
      <c r="AE23" s="24">
        <v>18.600000000000001</v>
      </c>
      <c r="AF23" s="24">
        <v>1.8</v>
      </c>
      <c r="AG23" s="24">
        <v>8.4</v>
      </c>
      <c r="AH23" s="24">
        <v>15.8</v>
      </c>
      <c r="AI23" s="25">
        <v>13.1</v>
      </c>
      <c r="AJ23" s="25">
        <v>12.9</v>
      </c>
      <c r="AK23" s="25">
        <v>13.2</v>
      </c>
      <c r="AL23" s="24">
        <v>12.6</v>
      </c>
      <c r="AM23" s="24">
        <v>21</v>
      </c>
      <c r="AN23" s="24">
        <v>14.9</v>
      </c>
      <c r="AO23" s="26">
        <v>3.5</v>
      </c>
      <c r="AP23" s="26">
        <v>32.9</v>
      </c>
      <c r="AQ23" s="26">
        <v>15.9</v>
      </c>
      <c r="AR23" s="24">
        <v>10.7</v>
      </c>
      <c r="AS23" s="28">
        <v>14.2</v>
      </c>
      <c r="AT23" s="29">
        <v>15.2</v>
      </c>
      <c r="AU23" s="27">
        <v>18.600000000000001</v>
      </c>
      <c r="AV23" s="27">
        <v>14.4</v>
      </c>
      <c r="AW23" s="24">
        <v>15.9</v>
      </c>
      <c r="AX23" s="24">
        <v>21.6</v>
      </c>
      <c r="AY23" s="30">
        <v>16.899999999999999</v>
      </c>
      <c r="AZ23" s="31">
        <v>15.9</v>
      </c>
      <c r="BA23" s="31">
        <v>17.3</v>
      </c>
      <c r="BB23" s="32">
        <v>12.5</v>
      </c>
      <c r="BC23" s="45" t="s">
        <v>22</v>
      </c>
      <c r="BD23" s="33"/>
      <c r="BE23" s="33"/>
      <c r="BF23" s="33"/>
      <c r="BG23" s="33"/>
      <c r="BH23" s="33"/>
      <c r="BI23" s="33"/>
      <c r="BJ23" s="13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ht="12.75" customHeight="1" x14ac:dyDescent="0.3">
      <c r="A24" s="20"/>
      <c r="B24" s="44" t="s">
        <v>23</v>
      </c>
      <c r="C24" s="27">
        <v>1.6</v>
      </c>
      <c r="D24" s="27">
        <v>15.1</v>
      </c>
      <c r="E24" s="27">
        <v>16.7</v>
      </c>
      <c r="F24" s="27">
        <v>2.2000000000000002</v>
      </c>
      <c r="G24" s="27">
        <v>5.2</v>
      </c>
      <c r="H24" s="27">
        <v>27.4</v>
      </c>
      <c r="I24" s="27">
        <v>9</v>
      </c>
      <c r="J24" s="27">
        <v>2.7</v>
      </c>
      <c r="K24" s="27">
        <v>5</v>
      </c>
      <c r="L24" s="27">
        <v>4</v>
      </c>
      <c r="M24" s="27">
        <v>0.8</v>
      </c>
      <c r="N24" s="27">
        <v>7.3</v>
      </c>
      <c r="O24" s="27">
        <v>2.6</v>
      </c>
      <c r="P24" s="27">
        <v>1.5</v>
      </c>
      <c r="Q24" s="27">
        <v>3.2</v>
      </c>
      <c r="R24" s="27">
        <v>16.8</v>
      </c>
      <c r="S24" s="27">
        <v>7.1</v>
      </c>
      <c r="T24" s="27">
        <v>22.3</v>
      </c>
      <c r="U24" s="27">
        <v>3.1</v>
      </c>
      <c r="V24" s="27">
        <v>4.3</v>
      </c>
      <c r="W24" s="27">
        <v>15.3</v>
      </c>
      <c r="X24" s="39"/>
      <c r="Y24" s="24">
        <v>9.1</v>
      </c>
      <c r="Z24" s="24">
        <v>4.5999999999999996</v>
      </c>
      <c r="AA24" s="24">
        <v>1.3</v>
      </c>
      <c r="AB24" s="23">
        <v>2.7</v>
      </c>
      <c r="AC24" s="23">
        <v>2.6</v>
      </c>
      <c r="AD24" s="23">
        <v>3.4</v>
      </c>
      <c r="AE24" s="24">
        <v>2.6</v>
      </c>
      <c r="AF24" s="24">
        <v>15.7</v>
      </c>
      <c r="AG24" s="24">
        <v>9.1999999999999993</v>
      </c>
      <c r="AH24" s="24">
        <v>2.4</v>
      </c>
      <c r="AI24" s="25">
        <v>17.7</v>
      </c>
      <c r="AJ24" s="25">
        <v>17.5</v>
      </c>
      <c r="AK24" s="25">
        <v>4</v>
      </c>
      <c r="AL24" s="24">
        <v>17.2</v>
      </c>
      <c r="AM24" s="24">
        <v>4.4000000000000004</v>
      </c>
      <c r="AN24" s="24">
        <v>3.8</v>
      </c>
      <c r="AO24" s="26">
        <v>17.399999999999999</v>
      </c>
      <c r="AP24" s="26">
        <v>16.899999999999999</v>
      </c>
      <c r="AQ24" s="26">
        <v>5.6</v>
      </c>
      <c r="AR24" s="24">
        <v>6.4</v>
      </c>
      <c r="AS24" s="28">
        <v>13</v>
      </c>
      <c r="AT24" s="29">
        <v>4</v>
      </c>
      <c r="AU24" s="27">
        <v>2.5</v>
      </c>
      <c r="AV24" s="27">
        <v>2.6</v>
      </c>
      <c r="AW24" s="24">
        <v>8.9</v>
      </c>
      <c r="AX24" s="24">
        <v>2.4</v>
      </c>
      <c r="AY24" s="30">
        <v>5.3</v>
      </c>
      <c r="AZ24" s="31">
        <v>1.1000000000000001</v>
      </c>
      <c r="BA24" s="31">
        <v>2.1</v>
      </c>
      <c r="BB24" s="32">
        <v>11.4</v>
      </c>
      <c r="BC24" s="45" t="s">
        <v>23</v>
      </c>
      <c r="BD24" s="33"/>
      <c r="BE24" s="33"/>
      <c r="BF24" s="33"/>
      <c r="BG24" s="33"/>
      <c r="BH24" s="33"/>
      <c r="BI24" s="33"/>
      <c r="BJ24" s="13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ht="12.75" customHeight="1" x14ac:dyDescent="0.3">
      <c r="A25" s="20"/>
      <c r="B25" s="20" t="s">
        <v>24</v>
      </c>
      <c r="C25" s="24">
        <v>9.6</v>
      </c>
      <c r="D25" s="24">
        <v>17.3</v>
      </c>
      <c r="E25" s="24">
        <v>10</v>
      </c>
      <c r="F25" s="24">
        <v>11.3</v>
      </c>
      <c r="G25" s="24">
        <v>6.4</v>
      </c>
      <c r="H25" s="24">
        <v>35.9</v>
      </c>
      <c r="I25" s="24">
        <v>3.2</v>
      </c>
      <c r="J25" s="24">
        <v>10.8</v>
      </c>
      <c r="K25" s="24">
        <v>12</v>
      </c>
      <c r="L25" s="24">
        <v>13.1</v>
      </c>
      <c r="M25" s="24">
        <v>8</v>
      </c>
      <c r="N25" s="24">
        <v>6.8</v>
      </c>
      <c r="O25" s="24">
        <v>9.4</v>
      </c>
      <c r="P25" s="24">
        <v>9.4</v>
      </c>
      <c r="Q25" s="24">
        <v>9.4</v>
      </c>
      <c r="R25" s="24">
        <v>24.2</v>
      </c>
      <c r="S25" s="24">
        <v>5.5</v>
      </c>
      <c r="T25" s="24">
        <v>22.1</v>
      </c>
      <c r="U25" s="24">
        <v>11.2</v>
      </c>
      <c r="V25" s="24">
        <v>6.3</v>
      </c>
      <c r="W25" s="24">
        <v>16.100000000000001</v>
      </c>
      <c r="X25" s="24">
        <v>9.1</v>
      </c>
      <c r="Y25" s="39"/>
      <c r="Z25" s="24">
        <v>12.2</v>
      </c>
      <c r="AA25" s="24">
        <v>9</v>
      </c>
      <c r="AB25" s="23">
        <v>9.1</v>
      </c>
      <c r="AC25" s="23">
        <v>6.8</v>
      </c>
      <c r="AD25" s="23">
        <v>11.3</v>
      </c>
      <c r="AE25" s="24">
        <v>10</v>
      </c>
      <c r="AF25" s="24">
        <v>18.899999999999999</v>
      </c>
      <c r="AG25" s="24">
        <v>7.9</v>
      </c>
      <c r="AH25" s="24">
        <v>10.9</v>
      </c>
      <c r="AI25" s="25">
        <v>16.100000000000001</v>
      </c>
      <c r="AJ25" s="25">
        <v>16.3</v>
      </c>
      <c r="AK25" s="25">
        <v>11.1</v>
      </c>
      <c r="AL25" s="24">
        <v>15.6</v>
      </c>
      <c r="AM25" s="24">
        <v>10</v>
      </c>
      <c r="AN25" s="24">
        <v>11.9</v>
      </c>
      <c r="AO25" s="26">
        <v>19.3</v>
      </c>
      <c r="AP25" s="26">
        <v>24</v>
      </c>
      <c r="AQ25" s="26">
        <v>13.6</v>
      </c>
      <c r="AR25" s="24">
        <v>9.3000000000000007</v>
      </c>
      <c r="AS25" s="28">
        <v>6.5</v>
      </c>
      <c r="AT25" s="29">
        <v>12.7</v>
      </c>
      <c r="AU25" s="27">
        <v>10</v>
      </c>
      <c r="AV25" s="27">
        <v>7.4</v>
      </c>
      <c r="AW25" s="24">
        <v>0.6</v>
      </c>
      <c r="AX25" s="24">
        <v>9.5</v>
      </c>
      <c r="AY25" s="30">
        <v>13.4</v>
      </c>
      <c r="AZ25" s="31">
        <v>8</v>
      </c>
      <c r="BA25" s="31">
        <v>10.6</v>
      </c>
      <c r="BB25" s="32">
        <v>5.7</v>
      </c>
      <c r="BC25" s="37" t="s">
        <v>24</v>
      </c>
      <c r="BG25" s="33"/>
      <c r="BH25" s="33"/>
      <c r="BI25" s="33"/>
      <c r="BJ25" s="13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ht="12.75" customHeight="1" x14ac:dyDescent="0.3">
      <c r="A26" s="20"/>
      <c r="B26" s="20" t="s">
        <v>25</v>
      </c>
      <c r="C26" s="24">
        <v>3.4</v>
      </c>
      <c r="D26" s="24">
        <v>21.8</v>
      </c>
      <c r="E26" s="24">
        <v>20.3</v>
      </c>
      <c r="F26" s="24">
        <v>4.2</v>
      </c>
      <c r="G26" s="24">
        <v>9.6999999999999993</v>
      </c>
      <c r="H26" s="24">
        <v>26.2</v>
      </c>
      <c r="I26" s="24">
        <v>13.5</v>
      </c>
      <c r="J26" s="24">
        <v>2.5</v>
      </c>
      <c r="K26" s="24">
        <v>1</v>
      </c>
      <c r="L26" s="24">
        <v>5</v>
      </c>
      <c r="M26" s="24">
        <v>5</v>
      </c>
      <c r="N26" s="24">
        <v>12</v>
      </c>
      <c r="O26" s="24">
        <v>6.6</v>
      </c>
      <c r="P26" s="24">
        <v>6.1</v>
      </c>
      <c r="Q26" s="24">
        <v>7.8</v>
      </c>
      <c r="R26" s="24">
        <v>13.3</v>
      </c>
      <c r="S26" s="24">
        <v>11.8</v>
      </c>
      <c r="T26" s="24">
        <v>29.1</v>
      </c>
      <c r="U26" s="24">
        <v>2.4</v>
      </c>
      <c r="V26" s="24">
        <v>7</v>
      </c>
      <c r="W26" s="24">
        <v>19.5</v>
      </c>
      <c r="X26" s="24">
        <v>4.5999999999999996</v>
      </c>
      <c r="Y26" s="24">
        <v>12.2</v>
      </c>
      <c r="Z26" s="39"/>
      <c r="AA26" s="24">
        <v>4.8</v>
      </c>
      <c r="AB26" s="23">
        <v>3.5</v>
      </c>
      <c r="AC26" s="23">
        <v>7.1</v>
      </c>
      <c r="AD26" s="23">
        <v>1.6</v>
      </c>
      <c r="AE26" s="24">
        <v>2.2999999999999998</v>
      </c>
      <c r="AF26" s="24">
        <v>20</v>
      </c>
      <c r="AG26" s="24">
        <v>13.7</v>
      </c>
      <c r="AH26" s="24">
        <v>3.9</v>
      </c>
      <c r="AI26" s="25">
        <v>22.2</v>
      </c>
      <c r="AJ26" s="25">
        <v>22</v>
      </c>
      <c r="AK26" s="25">
        <v>8.4</v>
      </c>
      <c r="AL26" s="24">
        <v>21.7</v>
      </c>
      <c r="AM26" s="24">
        <v>4</v>
      </c>
      <c r="AN26" s="24">
        <v>5</v>
      </c>
      <c r="AO26" s="26">
        <v>22.8</v>
      </c>
      <c r="AP26" s="46">
        <v>13.2</v>
      </c>
      <c r="AQ26" s="26">
        <v>6.4</v>
      </c>
      <c r="AR26" s="24">
        <v>11.4</v>
      </c>
      <c r="AS26" s="28">
        <v>17.600000000000001</v>
      </c>
      <c r="AT26" s="29">
        <v>5.8</v>
      </c>
      <c r="AU26" s="27">
        <v>2.4</v>
      </c>
      <c r="AV26" s="27">
        <v>7.1</v>
      </c>
      <c r="AW26" s="24">
        <v>12.5</v>
      </c>
      <c r="AX26" s="24">
        <v>3.1</v>
      </c>
      <c r="AY26" s="30">
        <v>5.8</v>
      </c>
      <c r="AZ26" s="31">
        <v>4.0999999999999996</v>
      </c>
      <c r="BA26" s="31">
        <v>3.3</v>
      </c>
      <c r="BB26" s="32">
        <v>19.2</v>
      </c>
      <c r="BC26" s="37" t="s">
        <v>25</v>
      </c>
      <c r="BG26" s="33"/>
      <c r="BH26" s="33"/>
      <c r="BI26" s="33"/>
      <c r="BJ26" s="13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 customHeight="1" x14ac:dyDescent="0.3">
      <c r="A27" s="20"/>
      <c r="B27" s="20" t="s">
        <v>26</v>
      </c>
      <c r="C27" s="24">
        <v>1.5</v>
      </c>
      <c r="D27" s="24">
        <v>14.6</v>
      </c>
      <c r="E27" s="24">
        <v>17.8</v>
      </c>
      <c r="F27" s="24">
        <v>1.5</v>
      </c>
      <c r="G27" s="24">
        <v>5.0999999999999996</v>
      </c>
      <c r="H27" s="24">
        <v>26.5</v>
      </c>
      <c r="I27" s="24">
        <v>10.1</v>
      </c>
      <c r="J27" s="24">
        <v>2.5</v>
      </c>
      <c r="K27" s="24">
        <v>5.0999999999999996</v>
      </c>
      <c r="L27" s="24">
        <v>2.8</v>
      </c>
      <c r="M27" s="24">
        <v>1.9</v>
      </c>
      <c r="N27" s="24">
        <v>7.3</v>
      </c>
      <c r="O27" s="24">
        <v>1.8</v>
      </c>
      <c r="P27" s="24">
        <v>1.7</v>
      </c>
      <c r="Q27" s="24">
        <v>3</v>
      </c>
      <c r="R27" s="24">
        <v>16.899999999999999</v>
      </c>
      <c r="S27" s="24">
        <v>7.3</v>
      </c>
      <c r="T27" s="24">
        <v>22</v>
      </c>
      <c r="U27" s="24">
        <v>2.9</v>
      </c>
      <c r="V27" s="24">
        <v>5.3</v>
      </c>
      <c r="W27" s="24">
        <v>15</v>
      </c>
      <c r="X27" s="24">
        <v>1.3</v>
      </c>
      <c r="Y27" s="24">
        <v>9</v>
      </c>
      <c r="Z27" s="24">
        <v>4.8</v>
      </c>
      <c r="AA27" s="39"/>
      <c r="AB27" s="23">
        <v>3</v>
      </c>
      <c r="AC27" s="23">
        <v>3.5</v>
      </c>
      <c r="AD27" s="23">
        <v>3.3</v>
      </c>
      <c r="AE27" s="24">
        <v>2.8</v>
      </c>
      <c r="AF27" s="24">
        <v>15.2</v>
      </c>
      <c r="AG27" s="24">
        <v>9.1999999999999993</v>
      </c>
      <c r="AH27" s="24">
        <v>1.4</v>
      </c>
      <c r="AI27" s="25">
        <v>18.7</v>
      </c>
      <c r="AJ27" s="25">
        <v>18.899999999999999</v>
      </c>
      <c r="AK27" s="25">
        <v>3.6</v>
      </c>
      <c r="AL27" s="24">
        <v>18.2</v>
      </c>
      <c r="AM27" s="24">
        <v>4.5</v>
      </c>
      <c r="AN27" s="24">
        <v>2.4</v>
      </c>
      <c r="AO27" s="26">
        <v>16.899999999999999</v>
      </c>
      <c r="AP27" s="26">
        <v>16.899999999999999</v>
      </c>
      <c r="AQ27" s="26">
        <v>4.7</v>
      </c>
      <c r="AR27" s="24">
        <v>6.1</v>
      </c>
      <c r="AS27" s="47">
        <v>14.5</v>
      </c>
      <c r="AT27" s="29">
        <v>2.1</v>
      </c>
      <c r="AU27" s="27">
        <v>2.7</v>
      </c>
      <c r="AV27" s="27">
        <v>3</v>
      </c>
      <c r="AW27" s="24">
        <v>10</v>
      </c>
      <c r="AX27" s="24">
        <v>2.6</v>
      </c>
      <c r="AY27" s="30">
        <v>4.5</v>
      </c>
      <c r="AZ27" s="31">
        <v>1.7</v>
      </c>
      <c r="BA27" s="31">
        <v>1.7</v>
      </c>
      <c r="BB27" s="32">
        <v>12.9</v>
      </c>
      <c r="BC27" s="33" t="s">
        <v>26</v>
      </c>
      <c r="BD27" s="33"/>
      <c r="BE27" s="33"/>
      <c r="BF27" s="33"/>
      <c r="BG27" s="33"/>
      <c r="BH27" s="33"/>
      <c r="BI27" s="33"/>
      <c r="BJ27" s="1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ht="12.75" customHeight="1" x14ac:dyDescent="0.3">
      <c r="A28" s="20"/>
      <c r="B28" s="35" t="s">
        <v>27</v>
      </c>
      <c r="C28" s="23">
        <v>1.5</v>
      </c>
      <c r="D28" s="23">
        <v>18.899999999999999</v>
      </c>
      <c r="E28" s="23">
        <v>18</v>
      </c>
      <c r="F28" s="23">
        <v>2.2999999999999998</v>
      </c>
      <c r="G28" s="23">
        <v>7.8</v>
      </c>
      <c r="H28" s="23">
        <v>26.8</v>
      </c>
      <c r="I28" s="23">
        <v>10.1</v>
      </c>
      <c r="J28" s="23">
        <v>2.1</v>
      </c>
      <c r="K28" s="23">
        <v>3.3</v>
      </c>
      <c r="L28" s="23">
        <v>3.5</v>
      </c>
      <c r="M28" s="23">
        <v>2.6</v>
      </c>
      <c r="N28" s="23">
        <v>10.1</v>
      </c>
      <c r="O28" s="23">
        <v>4.7</v>
      </c>
      <c r="P28" s="23">
        <v>4.2</v>
      </c>
      <c r="Q28" s="23">
        <v>5.9</v>
      </c>
      <c r="R28" s="23">
        <v>15.1</v>
      </c>
      <c r="S28" s="23">
        <v>9.9</v>
      </c>
      <c r="T28" s="23">
        <v>26.2</v>
      </c>
      <c r="U28" s="23">
        <v>2.5</v>
      </c>
      <c r="V28" s="23">
        <v>3.8</v>
      </c>
      <c r="W28" s="23">
        <v>19.100000000000001</v>
      </c>
      <c r="X28" s="23">
        <v>2.7</v>
      </c>
      <c r="Y28" s="23">
        <v>9.1</v>
      </c>
      <c r="Z28" s="23">
        <v>3.5</v>
      </c>
      <c r="AA28" s="23">
        <v>3</v>
      </c>
      <c r="AB28" s="39"/>
      <c r="AC28" s="23">
        <v>5.2</v>
      </c>
      <c r="AD28" s="23">
        <v>2.7</v>
      </c>
      <c r="AE28" s="24">
        <v>1.4</v>
      </c>
      <c r="AF28" s="24">
        <v>18.100000000000001</v>
      </c>
      <c r="AG28" s="24">
        <v>12.6</v>
      </c>
      <c r="AH28" s="24">
        <v>2.4</v>
      </c>
      <c r="AI28" s="25">
        <v>20.3</v>
      </c>
      <c r="AJ28" s="25">
        <v>20.100000000000001</v>
      </c>
      <c r="AK28" s="25">
        <v>6.4</v>
      </c>
      <c r="AL28" s="24">
        <v>19.8</v>
      </c>
      <c r="AM28" s="24">
        <v>2</v>
      </c>
      <c r="AN28" s="24">
        <v>3.4</v>
      </c>
      <c r="AO28" s="26">
        <v>19.8</v>
      </c>
      <c r="AP28" s="26">
        <v>16.3</v>
      </c>
      <c r="AQ28" s="26">
        <v>5.0999999999999996</v>
      </c>
      <c r="AR28" s="24">
        <v>8.9</v>
      </c>
      <c r="AS28" s="28">
        <v>14.2</v>
      </c>
      <c r="AT28" s="29">
        <v>4.5999999999999996</v>
      </c>
      <c r="AU28" s="27">
        <v>1.4</v>
      </c>
      <c r="AV28" s="27">
        <v>5.2</v>
      </c>
      <c r="AW28" s="24">
        <v>9.1</v>
      </c>
      <c r="AX28" s="24">
        <v>0.6</v>
      </c>
      <c r="AY28" s="30">
        <v>4.9000000000000004</v>
      </c>
      <c r="AZ28" s="31">
        <v>1.7</v>
      </c>
      <c r="BA28" s="31">
        <v>1.7</v>
      </c>
      <c r="BB28" s="32">
        <v>15.8</v>
      </c>
      <c r="BC28" s="36" t="s">
        <v>27</v>
      </c>
      <c r="BD28" s="33"/>
      <c r="BE28" s="33"/>
      <c r="BF28" s="33"/>
      <c r="BG28" s="33"/>
      <c r="BH28" s="33"/>
      <c r="BI28" s="33"/>
      <c r="BJ28" s="1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ht="12.75" customHeight="1" x14ac:dyDescent="0.3">
      <c r="A29" s="20"/>
      <c r="B29" s="35" t="s">
        <v>28</v>
      </c>
      <c r="C29" s="23">
        <v>4</v>
      </c>
      <c r="D29" s="23">
        <v>15</v>
      </c>
      <c r="E29" s="23">
        <v>15</v>
      </c>
      <c r="F29" s="23">
        <v>4.3</v>
      </c>
      <c r="G29" s="23">
        <v>3</v>
      </c>
      <c r="H29" s="23">
        <v>29.5</v>
      </c>
      <c r="I29" s="23">
        <v>6.5</v>
      </c>
      <c r="J29" s="23">
        <v>4.8</v>
      </c>
      <c r="K29" s="23">
        <v>7.4</v>
      </c>
      <c r="L29" s="23">
        <v>6.1</v>
      </c>
      <c r="M29" s="23">
        <v>1.7</v>
      </c>
      <c r="N29" s="23">
        <v>5.0999999999999996</v>
      </c>
      <c r="O29" s="23">
        <v>4.5999999999999996</v>
      </c>
      <c r="P29" s="23">
        <v>2.8</v>
      </c>
      <c r="Q29" s="23">
        <v>2.8</v>
      </c>
      <c r="R29" s="23">
        <v>19.2</v>
      </c>
      <c r="S29" s="23">
        <v>5</v>
      </c>
      <c r="T29" s="23">
        <v>20.7</v>
      </c>
      <c r="U29" s="23">
        <v>5.2</v>
      </c>
      <c r="V29" s="23">
        <v>5</v>
      </c>
      <c r="W29" s="23">
        <v>14.8</v>
      </c>
      <c r="X29" s="23">
        <v>2.6</v>
      </c>
      <c r="Y29" s="23">
        <v>6.8</v>
      </c>
      <c r="Z29" s="23">
        <v>7.1</v>
      </c>
      <c r="AA29" s="23">
        <v>3.5</v>
      </c>
      <c r="AB29" s="23">
        <v>5.2</v>
      </c>
      <c r="AC29" s="39"/>
      <c r="AD29" s="23">
        <v>5.6</v>
      </c>
      <c r="AE29" s="24">
        <v>5.0999999999999996</v>
      </c>
      <c r="AF29" s="24">
        <v>15.2</v>
      </c>
      <c r="AG29" s="24">
        <v>6.7</v>
      </c>
      <c r="AH29" s="24">
        <v>4.7</v>
      </c>
      <c r="AI29" s="25">
        <v>15.2</v>
      </c>
      <c r="AJ29" s="25">
        <v>15</v>
      </c>
      <c r="AK29" s="25">
        <v>3.8</v>
      </c>
      <c r="AL29" s="24">
        <v>14.7</v>
      </c>
      <c r="AM29" s="24">
        <v>6.7</v>
      </c>
      <c r="AN29" s="24">
        <v>6</v>
      </c>
      <c r="AO29" s="26">
        <v>15.8</v>
      </c>
      <c r="AP29" s="26">
        <v>19.2</v>
      </c>
      <c r="AQ29" s="26">
        <v>7.8</v>
      </c>
      <c r="AR29" s="24">
        <v>4.3</v>
      </c>
      <c r="AS29" s="28">
        <v>10.5</v>
      </c>
      <c r="AT29" s="29">
        <v>5.4</v>
      </c>
      <c r="AU29" s="27">
        <v>5</v>
      </c>
      <c r="AV29" s="27">
        <v>0.7</v>
      </c>
      <c r="AW29" s="24">
        <v>6.4</v>
      </c>
      <c r="AX29" s="24">
        <v>4.9000000000000004</v>
      </c>
      <c r="AY29" s="30">
        <v>7.5</v>
      </c>
      <c r="AZ29" s="31">
        <v>3.5</v>
      </c>
      <c r="BA29" s="31">
        <v>4.3</v>
      </c>
      <c r="BB29" s="32">
        <v>8.9</v>
      </c>
      <c r="BC29" s="36" t="s">
        <v>28</v>
      </c>
      <c r="BD29" s="33"/>
      <c r="BE29" s="33"/>
      <c r="BF29" s="33"/>
      <c r="BG29" s="33"/>
      <c r="BH29" s="33"/>
      <c r="BI29" s="33"/>
      <c r="BJ29" s="1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ht="12.75" customHeight="1" x14ac:dyDescent="0.3">
      <c r="A30" s="20"/>
      <c r="B30" s="35" t="s">
        <v>29</v>
      </c>
      <c r="C30" s="23">
        <v>2.5</v>
      </c>
      <c r="D30" s="23">
        <v>18.7</v>
      </c>
      <c r="E30" s="23">
        <v>19.3</v>
      </c>
      <c r="F30" s="23">
        <v>3</v>
      </c>
      <c r="G30" s="23">
        <v>8.3000000000000007</v>
      </c>
      <c r="H30" s="23">
        <v>26.6</v>
      </c>
      <c r="I30" s="23">
        <v>12.2</v>
      </c>
      <c r="J30" s="23">
        <v>1.1000000000000001</v>
      </c>
      <c r="K30" s="23">
        <v>2.2000000000000002</v>
      </c>
      <c r="L30" s="23">
        <v>3.9</v>
      </c>
      <c r="M30" s="23">
        <v>4</v>
      </c>
      <c r="N30" s="23">
        <v>10.4</v>
      </c>
      <c r="O30" s="23">
        <v>5.0999999999999996</v>
      </c>
      <c r="P30" s="23">
        <v>4.5999999999999996</v>
      </c>
      <c r="Q30" s="23">
        <v>6.3</v>
      </c>
      <c r="R30" s="23">
        <v>15.1</v>
      </c>
      <c r="S30" s="23">
        <v>10.3</v>
      </c>
      <c r="T30" s="23">
        <v>25.9</v>
      </c>
      <c r="U30" s="23">
        <v>0.4</v>
      </c>
      <c r="V30" s="23">
        <v>6.4</v>
      </c>
      <c r="W30" s="23">
        <v>18.899999999999999</v>
      </c>
      <c r="X30" s="23">
        <v>3.4</v>
      </c>
      <c r="Y30" s="23">
        <v>11.3</v>
      </c>
      <c r="Z30" s="23">
        <v>1.6</v>
      </c>
      <c r="AA30" s="23">
        <v>3.3</v>
      </c>
      <c r="AB30" s="23">
        <v>2.7</v>
      </c>
      <c r="AC30" s="23">
        <v>5.6</v>
      </c>
      <c r="AD30" s="39"/>
      <c r="AE30" s="24">
        <v>1.5</v>
      </c>
      <c r="AF30" s="24">
        <v>18.5</v>
      </c>
      <c r="AG30" s="24">
        <v>12.2</v>
      </c>
      <c r="AH30" s="24">
        <v>2.2999999999999998</v>
      </c>
      <c r="AI30" s="25">
        <v>20.7</v>
      </c>
      <c r="AJ30" s="25">
        <v>20.5</v>
      </c>
      <c r="AK30" s="25">
        <v>6.9</v>
      </c>
      <c r="AL30" s="24">
        <v>20.2</v>
      </c>
      <c r="AM30" s="24">
        <v>3.9</v>
      </c>
      <c r="AN30" s="24">
        <v>3.5</v>
      </c>
      <c r="AO30" s="26">
        <v>21.5</v>
      </c>
      <c r="AP30" s="26">
        <v>14.2</v>
      </c>
      <c r="AQ30" s="26">
        <v>4.9000000000000004</v>
      </c>
      <c r="AR30" s="24">
        <v>10</v>
      </c>
      <c r="AS30" s="28">
        <v>16.7</v>
      </c>
      <c r="AT30" s="29">
        <v>4.3</v>
      </c>
      <c r="AU30" s="27">
        <v>1.6</v>
      </c>
      <c r="AV30" s="27">
        <v>5.6</v>
      </c>
      <c r="AW30" s="24">
        <v>11.6</v>
      </c>
      <c r="AX30" s="24">
        <v>2.2999999999999998</v>
      </c>
      <c r="AY30" s="30">
        <v>4.5999999999999996</v>
      </c>
      <c r="AZ30" s="31">
        <v>3.2</v>
      </c>
      <c r="BA30" s="31">
        <v>1.8</v>
      </c>
      <c r="BB30" s="32">
        <v>18.3</v>
      </c>
      <c r="BC30" s="36" t="s">
        <v>29</v>
      </c>
      <c r="BD30" s="33"/>
      <c r="BE30" s="33"/>
      <c r="BF30" s="33"/>
      <c r="BG30" s="33"/>
      <c r="BH30" s="33"/>
      <c r="BI30" s="33"/>
      <c r="BJ30" s="1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ht="12.75" customHeight="1" x14ac:dyDescent="0.3">
      <c r="A31" s="20"/>
      <c r="B31" s="20" t="s">
        <v>30</v>
      </c>
      <c r="C31" s="24">
        <v>1.3</v>
      </c>
      <c r="D31" s="24">
        <v>18.399999999999999</v>
      </c>
      <c r="E31" s="24">
        <v>18</v>
      </c>
      <c r="F31" s="24">
        <v>2.2999999999999998</v>
      </c>
      <c r="G31" s="24">
        <v>7.6</v>
      </c>
      <c r="H31" s="24">
        <v>26.3</v>
      </c>
      <c r="I31" s="24">
        <v>10.6</v>
      </c>
      <c r="J31" s="24">
        <v>1</v>
      </c>
      <c r="K31" s="24">
        <v>2.5</v>
      </c>
      <c r="L31" s="24">
        <v>3</v>
      </c>
      <c r="M31" s="24">
        <v>3</v>
      </c>
      <c r="N31" s="24">
        <v>9.8000000000000007</v>
      </c>
      <c r="O31" s="24">
        <v>4.5</v>
      </c>
      <c r="P31" s="24">
        <v>4.0999999999999996</v>
      </c>
      <c r="Q31" s="24">
        <v>5.7</v>
      </c>
      <c r="R31" s="24">
        <v>14.3</v>
      </c>
      <c r="S31" s="24">
        <v>9.8000000000000007</v>
      </c>
      <c r="T31" s="24">
        <v>25.7</v>
      </c>
      <c r="U31" s="24">
        <v>1.4</v>
      </c>
      <c r="V31" s="24">
        <v>5.0999999999999996</v>
      </c>
      <c r="W31" s="24">
        <v>18.600000000000001</v>
      </c>
      <c r="X31" s="24">
        <v>2.6</v>
      </c>
      <c r="Y31" s="24">
        <v>10</v>
      </c>
      <c r="Z31" s="24">
        <v>2.2999999999999998</v>
      </c>
      <c r="AA31" s="24">
        <v>2.8</v>
      </c>
      <c r="AB31" s="24">
        <v>1.4</v>
      </c>
      <c r="AC31" s="24">
        <v>5.0999999999999996</v>
      </c>
      <c r="AD31" s="24">
        <v>1.5</v>
      </c>
      <c r="AE31" s="39"/>
      <c r="AF31" s="24">
        <v>17.899999999999999</v>
      </c>
      <c r="AG31" s="24">
        <v>11.6</v>
      </c>
      <c r="AH31" s="24">
        <v>1.8</v>
      </c>
      <c r="AI31" s="25">
        <v>20.2</v>
      </c>
      <c r="AJ31" s="25">
        <v>20.399999999999999</v>
      </c>
      <c r="AK31" s="25">
        <v>6.3</v>
      </c>
      <c r="AL31" s="24">
        <v>19.600000000000001</v>
      </c>
      <c r="AM31" s="24">
        <v>2.5</v>
      </c>
      <c r="AN31" s="24">
        <v>3</v>
      </c>
      <c r="AO31" s="26">
        <v>21.7</v>
      </c>
      <c r="AP31" s="26">
        <v>14.2</v>
      </c>
      <c r="AQ31" s="26">
        <v>4.5999999999999996</v>
      </c>
      <c r="AR31" s="24">
        <v>8.8000000000000007</v>
      </c>
      <c r="AS31" s="28">
        <v>15.5</v>
      </c>
      <c r="AT31" s="29">
        <v>4</v>
      </c>
      <c r="AU31" s="27">
        <v>0.2</v>
      </c>
      <c r="AV31" s="27">
        <v>5</v>
      </c>
      <c r="AW31" s="24">
        <v>10.1</v>
      </c>
      <c r="AX31" s="24">
        <v>0.8</v>
      </c>
      <c r="AY31" s="30">
        <v>4.3</v>
      </c>
      <c r="AZ31" s="31">
        <v>2</v>
      </c>
      <c r="BA31" s="31">
        <v>1.1000000000000001</v>
      </c>
      <c r="BB31" s="32">
        <v>16.8</v>
      </c>
      <c r="BC31" s="37" t="s">
        <v>30</v>
      </c>
      <c r="BD31" s="33"/>
      <c r="BE31" s="33"/>
      <c r="BF31" s="33"/>
      <c r="BG31" s="33"/>
      <c r="BH31" s="33"/>
      <c r="BI31" s="33"/>
      <c r="BJ31" s="13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ht="12.75" customHeight="1" x14ac:dyDescent="0.3">
      <c r="A32" s="20"/>
      <c r="B32" s="20" t="s">
        <v>31</v>
      </c>
      <c r="C32" s="24">
        <v>17</v>
      </c>
      <c r="D32" s="24">
        <v>1</v>
      </c>
      <c r="E32" s="24">
        <v>22</v>
      </c>
      <c r="F32" s="24">
        <v>16</v>
      </c>
      <c r="G32" s="24">
        <v>14</v>
      </c>
      <c r="H32" s="24">
        <v>33.700000000000003</v>
      </c>
      <c r="I32" s="24">
        <v>15.8</v>
      </c>
      <c r="J32" s="24">
        <v>17.7</v>
      </c>
      <c r="K32" s="24">
        <v>20.3</v>
      </c>
      <c r="L32" s="24">
        <v>15.7</v>
      </c>
      <c r="M32" s="24">
        <v>16</v>
      </c>
      <c r="N32" s="24">
        <v>12.1</v>
      </c>
      <c r="O32" s="24">
        <v>13.6</v>
      </c>
      <c r="P32" s="24">
        <v>15</v>
      </c>
      <c r="Q32" s="24">
        <v>14.1</v>
      </c>
      <c r="R32" s="24">
        <v>32.1</v>
      </c>
      <c r="S32" s="24">
        <v>12.4</v>
      </c>
      <c r="T32" s="24">
        <v>8</v>
      </c>
      <c r="U32" s="24">
        <v>18.100000000000001</v>
      </c>
      <c r="V32" s="24">
        <v>20.9</v>
      </c>
      <c r="W32" s="24">
        <v>1.8</v>
      </c>
      <c r="X32" s="24">
        <v>15.7</v>
      </c>
      <c r="Y32" s="24">
        <v>18.899999999999999</v>
      </c>
      <c r="Z32" s="24">
        <v>20</v>
      </c>
      <c r="AA32" s="24">
        <v>15.2</v>
      </c>
      <c r="AB32" s="24">
        <v>18.100000000000001</v>
      </c>
      <c r="AC32" s="24">
        <v>15.2</v>
      </c>
      <c r="AD32" s="24">
        <v>18.5</v>
      </c>
      <c r="AE32" s="24">
        <v>17.899999999999999</v>
      </c>
      <c r="AF32" s="39"/>
      <c r="AG32" s="39">
        <v>10.199999999999999</v>
      </c>
      <c r="AH32" s="24">
        <v>16.3</v>
      </c>
      <c r="AI32" s="25">
        <v>14.4</v>
      </c>
      <c r="AJ32" s="25">
        <v>14.6</v>
      </c>
      <c r="AK32" s="25">
        <v>13.6</v>
      </c>
      <c r="AL32" s="24">
        <v>13.9</v>
      </c>
      <c r="AM32" s="24">
        <v>21.4</v>
      </c>
      <c r="AN32" s="24">
        <v>15.3</v>
      </c>
      <c r="AO32" s="26">
        <v>3.1</v>
      </c>
      <c r="AP32" s="26">
        <v>35.6</v>
      </c>
      <c r="AQ32" s="26">
        <v>16.399999999999999</v>
      </c>
      <c r="AR32" s="24">
        <v>11.1</v>
      </c>
      <c r="AS32" s="28">
        <v>16</v>
      </c>
      <c r="AT32" s="29">
        <v>15.8</v>
      </c>
      <c r="AU32" s="27">
        <v>19.3</v>
      </c>
      <c r="AV32" s="27">
        <v>14.9</v>
      </c>
      <c r="AW32" s="24">
        <v>17.5</v>
      </c>
      <c r="AX32" s="24">
        <v>19.3</v>
      </c>
      <c r="AY32" s="30">
        <v>17.399999999999999</v>
      </c>
      <c r="AZ32" s="31">
        <v>16.399999999999999</v>
      </c>
      <c r="BA32" s="31">
        <v>17.399999999999999</v>
      </c>
      <c r="BB32" s="32">
        <v>14.4</v>
      </c>
      <c r="BC32" s="37" t="s">
        <v>31</v>
      </c>
      <c r="BD32" s="33"/>
      <c r="BE32" s="33"/>
      <c r="BF32" s="33"/>
      <c r="BG32" s="33"/>
      <c r="BH32" s="33"/>
      <c r="BI32" s="33"/>
      <c r="BJ32" s="13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ht="12.75" customHeight="1" x14ac:dyDescent="0.35">
      <c r="A33" s="20"/>
      <c r="B33" s="20" t="s">
        <v>32</v>
      </c>
      <c r="C33" s="24">
        <v>11.1</v>
      </c>
      <c r="D33" s="24">
        <v>11.9</v>
      </c>
      <c r="E33" s="24">
        <v>15.5</v>
      </c>
      <c r="F33" s="24">
        <v>10.4</v>
      </c>
      <c r="G33" s="24">
        <v>5</v>
      </c>
      <c r="H33" s="24">
        <v>33.9</v>
      </c>
      <c r="I33" s="24">
        <v>5.9</v>
      </c>
      <c r="J33" s="24">
        <v>13</v>
      </c>
      <c r="K33" s="24">
        <v>14</v>
      </c>
      <c r="L33" s="24">
        <v>9.6999999999999993</v>
      </c>
      <c r="M33" s="24">
        <v>8.5</v>
      </c>
      <c r="N33" s="24">
        <v>2.1</v>
      </c>
      <c r="O33" s="24">
        <v>7.9</v>
      </c>
      <c r="P33" s="24">
        <v>8.3000000000000007</v>
      </c>
      <c r="Q33" s="24">
        <v>6.4</v>
      </c>
      <c r="R33" s="24">
        <v>25.8</v>
      </c>
      <c r="S33" s="24">
        <v>2.5</v>
      </c>
      <c r="T33" s="24">
        <v>16.600000000000001</v>
      </c>
      <c r="U33" s="24">
        <v>12.6</v>
      </c>
      <c r="V33" s="24">
        <v>10.6</v>
      </c>
      <c r="W33" s="24">
        <v>8.4</v>
      </c>
      <c r="X33" s="24">
        <v>9.1999999999999993</v>
      </c>
      <c r="Y33" s="24">
        <v>7.9</v>
      </c>
      <c r="Z33" s="24">
        <v>13.7</v>
      </c>
      <c r="AA33" s="24">
        <v>9.1999999999999993</v>
      </c>
      <c r="AB33" s="24">
        <v>12.6</v>
      </c>
      <c r="AC33" s="24">
        <v>6.7</v>
      </c>
      <c r="AD33" s="24">
        <v>12.2</v>
      </c>
      <c r="AE33" s="24">
        <v>11.6</v>
      </c>
      <c r="AF33" s="39">
        <v>10.199999999999999</v>
      </c>
      <c r="AG33" s="39"/>
      <c r="AH33" s="24">
        <v>10.4</v>
      </c>
      <c r="AI33" s="25">
        <v>12.3</v>
      </c>
      <c r="AJ33" s="25">
        <v>12.1</v>
      </c>
      <c r="AK33" s="25">
        <v>7.1</v>
      </c>
      <c r="AL33" s="24">
        <v>11.8</v>
      </c>
      <c r="AM33" s="24">
        <v>13.4</v>
      </c>
      <c r="AN33" s="24">
        <v>9.8000000000000007</v>
      </c>
      <c r="AO33" s="26">
        <v>11.1</v>
      </c>
      <c r="AP33" s="26">
        <v>25.5</v>
      </c>
      <c r="AQ33" s="26">
        <v>12.1</v>
      </c>
      <c r="AR33" s="24">
        <v>5.9</v>
      </c>
      <c r="AS33" s="28">
        <v>7.2</v>
      </c>
      <c r="AT33" s="29">
        <v>9.5</v>
      </c>
      <c r="AU33" s="27">
        <v>11.4</v>
      </c>
      <c r="AV33" s="27">
        <v>6.8</v>
      </c>
      <c r="AW33" s="24">
        <v>7.5</v>
      </c>
      <c r="AX33" s="24">
        <v>11.3</v>
      </c>
      <c r="AY33" s="30">
        <v>11.9</v>
      </c>
      <c r="AZ33" s="31">
        <v>10.1</v>
      </c>
      <c r="BA33" s="144">
        <v>11.5</v>
      </c>
      <c r="BB33" s="32">
        <v>7.2</v>
      </c>
      <c r="BC33" s="37" t="s">
        <v>32</v>
      </c>
      <c r="BD33" s="48"/>
      <c r="BE33" s="48"/>
      <c r="BF33" s="48"/>
      <c r="BG33" s="33"/>
      <c r="BH33" s="33"/>
      <c r="BI33" s="33"/>
      <c r="BJ33" s="13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ht="12.75" customHeight="1" x14ac:dyDescent="0.3">
      <c r="A34" s="20"/>
      <c r="B34" s="20" t="s">
        <v>33</v>
      </c>
      <c r="C34" s="24">
        <v>2.1</v>
      </c>
      <c r="D34" s="24">
        <v>16</v>
      </c>
      <c r="E34" s="24">
        <v>18.899999999999999</v>
      </c>
      <c r="F34" s="24">
        <v>0.6</v>
      </c>
      <c r="G34" s="24">
        <v>6.2</v>
      </c>
      <c r="H34" s="24">
        <v>25.3</v>
      </c>
      <c r="I34" s="24">
        <v>11.2</v>
      </c>
      <c r="J34" s="24">
        <v>1.5</v>
      </c>
      <c r="K34" s="24">
        <v>4.2</v>
      </c>
      <c r="L34" s="24">
        <v>1.5</v>
      </c>
      <c r="M34" s="24">
        <v>3</v>
      </c>
      <c r="N34" s="24">
        <v>8.4</v>
      </c>
      <c r="O34" s="24">
        <v>2.8</v>
      </c>
      <c r="P34" s="24">
        <v>2.7</v>
      </c>
      <c r="Q34" s="24">
        <v>4.0999999999999996</v>
      </c>
      <c r="R34" s="24">
        <v>16</v>
      </c>
      <c r="S34" s="24">
        <v>8.4</v>
      </c>
      <c r="T34" s="24">
        <v>22.9</v>
      </c>
      <c r="U34" s="24">
        <v>1.9</v>
      </c>
      <c r="V34" s="24">
        <v>6</v>
      </c>
      <c r="W34" s="24">
        <v>15.8</v>
      </c>
      <c r="X34" s="24">
        <v>2.4</v>
      </c>
      <c r="Y34" s="24">
        <v>10.9</v>
      </c>
      <c r="Z34" s="24">
        <v>3.9</v>
      </c>
      <c r="AA34" s="24">
        <v>1.4</v>
      </c>
      <c r="AB34" s="24">
        <v>2.4</v>
      </c>
      <c r="AC34" s="24">
        <v>4.7</v>
      </c>
      <c r="AD34" s="24">
        <v>2.2999999999999998</v>
      </c>
      <c r="AE34" s="24">
        <v>1.8</v>
      </c>
      <c r="AF34" s="24">
        <v>16.3</v>
      </c>
      <c r="AG34" s="24">
        <v>10.4</v>
      </c>
      <c r="AH34" s="39"/>
      <c r="AI34" s="25">
        <v>19.8</v>
      </c>
      <c r="AJ34" s="25">
        <v>19.600000000000001</v>
      </c>
      <c r="AK34" s="25">
        <v>4.9000000000000004</v>
      </c>
      <c r="AL34" s="24">
        <v>19.3</v>
      </c>
      <c r="AM34" s="24">
        <v>3.8</v>
      </c>
      <c r="AN34" s="24">
        <v>1.4</v>
      </c>
      <c r="AO34" s="26">
        <v>18.7</v>
      </c>
      <c r="AP34" s="26">
        <v>15.9</v>
      </c>
      <c r="AQ34" s="26">
        <v>3.6</v>
      </c>
      <c r="AR34" s="24">
        <v>7.4</v>
      </c>
      <c r="AS34" s="28">
        <v>14</v>
      </c>
      <c r="AT34" s="29">
        <v>1.6</v>
      </c>
      <c r="AU34" s="27">
        <v>1.8</v>
      </c>
      <c r="AV34" s="27">
        <v>4.0999999999999996</v>
      </c>
      <c r="AW34" s="24">
        <v>11.1</v>
      </c>
      <c r="AX34" s="24">
        <v>2</v>
      </c>
      <c r="AY34" s="30">
        <v>3.3</v>
      </c>
      <c r="AZ34" s="31">
        <v>2.7</v>
      </c>
      <c r="BA34" s="31">
        <v>0.6</v>
      </c>
      <c r="BB34" s="32">
        <v>14.3</v>
      </c>
      <c r="BC34" s="37" t="s">
        <v>33</v>
      </c>
      <c r="BD34" s="33"/>
      <c r="BE34" s="33"/>
      <c r="BF34" s="33"/>
      <c r="BG34" s="33"/>
      <c r="BH34" s="33"/>
      <c r="BI34" s="33"/>
      <c r="BJ34" s="1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 customHeight="1" x14ac:dyDescent="0.3">
      <c r="A35" s="20"/>
      <c r="B35" s="38" t="s">
        <v>34</v>
      </c>
      <c r="C35" s="25">
        <v>17</v>
      </c>
      <c r="D35" s="25">
        <v>13.7</v>
      </c>
      <c r="E35" s="25">
        <v>11.3</v>
      </c>
      <c r="F35" s="25">
        <v>20</v>
      </c>
      <c r="G35" s="25">
        <v>15</v>
      </c>
      <c r="H35" s="25">
        <v>46.9</v>
      </c>
      <c r="I35" s="25">
        <v>13</v>
      </c>
      <c r="J35" s="25">
        <v>20</v>
      </c>
      <c r="K35" s="25">
        <v>22.6</v>
      </c>
      <c r="L35" s="25">
        <v>21.8</v>
      </c>
      <c r="M35" s="25">
        <v>16</v>
      </c>
      <c r="N35" s="25">
        <v>12.1</v>
      </c>
      <c r="O35" s="25">
        <v>19.7</v>
      </c>
      <c r="P35" s="25">
        <v>18</v>
      </c>
      <c r="Q35" s="25">
        <v>18</v>
      </c>
      <c r="R35" s="25">
        <v>37.299999999999997</v>
      </c>
      <c r="S35" s="25">
        <v>12.5</v>
      </c>
      <c r="T35" s="25">
        <v>14.5</v>
      </c>
      <c r="U35" s="25">
        <v>20.399999999999999</v>
      </c>
      <c r="V35" s="25">
        <v>19.399999999999999</v>
      </c>
      <c r="W35" s="25">
        <v>13.1</v>
      </c>
      <c r="X35" s="25">
        <v>17.7</v>
      </c>
      <c r="Y35" s="25">
        <v>16.100000000000001</v>
      </c>
      <c r="Z35" s="25">
        <v>22.2</v>
      </c>
      <c r="AA35" s="25">
        <v>18.7</v>
      </c>
      <c r="AB35" s="25">
        <v>20.3</v>
      </c>
      <c r="AC35" s="25">
        <v>15.2</v>
      </c>
      <c r="AD35" s="25">
        <v>20.7</v>
      </c>
      <c r="AE35" s="25">
        <v>20.2</v>
      </c>
      <c r="AF35" s="25">
        <v>14.4</v>
      </c>
      <c r="AG35" s="25">
        <v>12.3</v>
      </c>
      <c r="AH35" s="25">
        <v>19.8</v>
      </c>
      <c r="AI35" s="39"/>
      <c r="AJ35" s="25">
        <v>0.4</v>
      </c>
      <c r="AK35" s="25">
        <v>19.2</v>
      </c>
      <c r="AL35" s="24">
        <v>0.8</v>
      </c>
      <c r="AM35" s="24">
        <v>22.2</v>
      </c>
      <c r="AN35" s="24">
        <v>21.9</v>
      </c>
      <c r="AO35" s="26">
        <v>13.8</v>
      </c>
      <c r="AP35" s="26">
        <v>37.1</v>
      </c>
      <c r="AQ35" s="26">
        <v>24.5</v>
      </c>
      <c r="AR35" s="24">
        <v>18</v>
      </c>
      <c r="AS35" s="28">
        <v>12.2</v>
      </c>
      <c r="AT35" s="29">
        <v>21.7</v>
      </c>
      <c r="AU35" s="27">
        <v>20.2</v>
      </c>
      <c r="AV35" s="27">
        <v>15.8</v>
      </c>
      <c r="AW35" s="24">
        <v>20.100000000000001</v>
      </c>
      <c r="AX35" s="24">
        <v>19.600000000000001</v>
      </c>
      <c r="AY35" s="30">
        <v>24</v>
      </c>
      <c r="AZ35" s="31">
        <v>18.600000000000001</v>
      </c>
      <c r="BA35" s="31">
        <v>19.5</v>
      </c>
      <c r="BB35" s="32">
        <v>11.7</v>
      </c>
      <c r="BC35" s="40" t="s">
        <v>34</v>
      </c>
      <c r="BD35" s="33"/>
      <c r="BE35" s="33"/>
      <c r="BF35" s="33"/>
      <c r="BG35" s="33"/>
      <c r="BH35" s="33"/>
      <c r="BI35" s="33"/>
      <c r="BJ35" s="13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</row>
    <row r="36" spans="1:75" ht="12.75" customHeight="1" x14ac:dyDescent="0.3">
      <c r="A36" s="20"/>
      <c r="B36" s="38" t="s">
        <v>35</v>
      </c>
      <c r="C36" s="25">
        <v>20.6</v>
      </c>
      <c r="D36" s="25">
        <v>13.5</v>
      </c>
      <c r="E36" s="25">
        <v>11.7</v>
      </c>
      <c r="F36" s="25">
        <v>19.8</v>
      </c>
      <c r="G36" s="25">
        <v>14.8</v>
      </c>
      <c r="H36" s="25">
        <v>46.6</v>
      </c>
      <c r="I36" s="25">
        <v>12.8</v>
      </c>
      <c r="J36" s="25">
        <v>19.7</v>
      </c>
      <c r="K36" s="25">
        <v>22.3</v>
      </c>
      <c r="L36" s="25">
        <v>21.6</v>
      </c>
      <c r="M36" s="25">
        <v>16.399999999999999</v>
      </c>
      <c r="N36" s="25">
        <v>11.9</v>
      </c>
      <c r="O36" s="25">
        <v>19.5</v>
      </c>
      <c r="P36" s="25">
        <v>18.3</v>
      </c>
      <c r="Q36" s="25">
        <v>17.7</v>
      </c>
      <c r="R36" s="25">
        <v>37.1</v>
      </c>
      <c r="S36" s="25">
        <v>12.3</v>
      </c>
      <c r="T36" s="25">
        <v>14.3</v>
      </c>
      <c r="U36" s="25">
        <v>20.100000000000001</v>
      </c>
      <c r="V36" s="25">
        <v>19.2</v>
      </c>
      <c r="W36" s="25">
        <v>12.9</v>
      </c>
      <c r="X36" s="25">
        <v>17.5</v>
      </c>
      <c r="Y36" s="25">
        <v>16.3</v>
      </c>
      <c r="Z36" s="25">
        <v>22</v>
      </c>
      <c r="AA36" s="25">
        <v>18.899999999999999</v>
      </c>
      <c r="AB36" s="25">
        <v>20.100000000000001</v>
      </c>
      <c r="AC36" s="25">
        <v>15</v>
      </c>
      <c r="AD36" s="25">
        <v>20.5</v>
      </c>
      <c r="AE36" s="25">
        <v>20.399999999999999</v>
      </c>
      <c r="AF36" s="25">
        <v>14.6</v>
      </c>
      <c r="AG36" s="25">
        <v>12.1</v>
      </c>
      <c r="AH36" s="25">
        <v>19.600000000000001</v>
      </c>
      <c r="AI36" s="25">
        <v>0.4</v>
      </c>
      <c r="AJ36" s="39"/>
      <c r="AK36" s="25">
        <v>19</v>
      </c>
      <c r="AL36" s="24">
        <v>0.4</v>
      </c>
      <c r="AM36" s="24">
        <v>22</v>
      </c>
      <c r="AN36" s="24">
        <v>21.7</v>
      </c>
      <c r="AO36" s="26">
        <v>13.6</v>
      </c>
      <c r="AP36" s="26">
        <v>36.9</v>
      </c>
      <c r="AQ36" s="26">
        <v>24.3</v>
      </c>
      <c r="AR36" s="24">
        <v>17.8</v>
      </c>
      <c r="AS36" s="28">
        <v>12</v>
      </c>
      <c r="AT36" s="29">
        <v>21.4</v>
      </c>
      <c r="AU36" s="27">
        <v>20</v>
      </c>
      <c r="AV36" s="27">
        <v>15.6</v>
      </c>
      <c r="AW36" s="24">
        <v>19.899999999999999</v>
      </c>
      <c r="AX36" s="24">
        <v>19.399999999999999</v>
      </c>
      <c r="AY36" s="30">
        <v>23.8</v>
      </c>
      <c r="AZ36" s="31">
        <v>18.399999999999999</v>
      </c>
      <c r="BA36" s="31">
        <v>19.2</v>
      </c>
      <c r="BB36" s="32">
        <v>11.4</v>
      </c>
      <c r="BC36" s="40" t="s">
        <v>35</v>
      </c>
      <c r="BD36" s="33"/>
      <c r="BE36" s="33"/>
      <c r="BF36" s="33"/>
      <c r="BG36" s="33"/>
      <c r="BH36" s="33"/>
      <c r="BI36" s="33"/>
      <c r="BJ36" s="13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</row>
    <row r="37" spans="1:75" ht="12.75" customHeight="1" x14ac:dyDescent="0.3">
      <c r="A37" s="20"/>
      <c r="B37" s="38" t="s">
        <v>36</v>
      </c>
      <c r="C37" s="25">
        <v>5.0999999999999996</v>
      </c>
      <c r="D37" s="25">
        <v>13.1</v>
      </c>
      <c r="E37" s="25">
        <v>19</v>
      </c>
      <c r="F37" s="25">
        <v>4</v>
      </c>
      <c r="G37" s="25">
        <v>4.0999999999999996</v>
      </c>
      <c r="H37" s="25">
        <v>27.4</v>
      </c>
      <c r="I37" s="25">
        <v>10.3</v>
      </c>
      <c r="J37" s="25">
        <v>5.9</v>
      </c>
      <c r="K37" s="25">
        <v>8.5</v>
      </c>
      <c r="L37" s="25">
        <v>3.5</v>
      </c>
      <c r="M37" s="25">
        <v>4</v>
      </c>
      <c r="N37" s="25">
        <v>7</v>
      </c>
      <c r="O37" s="25">
        <v>1.8</v>
      </c>
      <c r="P37" s="25">
        <v>2.8</v>
      </c>
      <c r="Q37" s="25">
        <v>2.4</v>
      </c>
      <c r="R37" s="25">
        <v>20.5</v>
      </c>
      <c r="S37" s="25">
        <v>6.9</v>
      </c>
      <c r="T37" s="25">
        <v>20.2</v>
      </c>
      <c r="U37" s="25">
        <v>6.5</v>
      </c>
      <c r="V37" s="25">
        <v>8.4</v>
      </c>
      <c r="W37" s="25">
        <v>13.2</v>
      </c>
      <c r="X37" s="25">
        <v>4</v>
      </c>
      <c r="Y37" s="25">
        <v>11.1</v>
      </c>
      <c r="Z37" s="25">
        <v>8.4</v>
      </c>
      <c r="AA37" s="25">
        <v>3.6</v>
      </c>
      <c r="AB37" s="25">
        <v>6.4</v>
      </c>
      <c r="AC37" s="25">
        <v>3.8</v>
      </c>
      <c r="AD37" s="25">
        <v>6.9</v>
      </c>
      <c r="AE37" s="25">
        <v>6.3</v>
      </c>
      <c r="AF37" s="25">
        <v>13.6</v>
      </c>
      <c r="AG37" s="25">
        <v>7.1</v>
      </c>
      <c r="AH37" s="25">
        <v>4.9000000000000004</v>
      </c>
      <c r="AI37" s="25">
        <v>19.2</v>
      </c>
      <c r="AJ37" s="25">
        <v>19</v>
      </c>
      <c r="AK37" s="39"/>
      <c r="AL37" s="24">
        <v>19.100000000000001</v>
      </c>
      <c r="AM37" s="24">
        <v>8.3000000000000007</v>
      </c>
      <c r="AN37" s="24">
        <v>3.6</v>
      </c>
      <c r="AO37" s="26">
        <v>15.5</v>
      </c>
      <c r="AP37" s="26">
        <v>21.8</v>
      </c>
      <c r="AQ37" s="26">
        <v>5.8</v>
      </c>
      <c r="AR37" s="24">
        <v>3.1</v>
      </c>
      <c r="AS37" s="28">
        <v>12.9</v>
      </c>
      <c r="AT37" s="29">
        <v>3.6</v>
      </c>
      <c r="AU37" s="27">
        <v>6.2</v>
      </c>
      <c r="AV37" s="27">
        <v>3.7</v>
      </c>
      <c r="AW37" s="24">
        <v>10.3</v>
      </c>
      <c r="AX37" s="24">
        <v>6.1</v>
      </c>
      <c r="AY37" s="30">
        <v>5.7</v>
      </c>
      <c r="AZ37" s="31">
        <v>4.7</v>
      </c>
      <c r="BA37" s="31">
        <v>5.2</v>
      </c>
      <c r="BB37" s="32">
        <v>13.1</v>
      </c>
      <c r="BC37" s="40" t="s">
        <v>36</v>
      </c>
      <c r="BD37" s="33"/>
      <c r="BE37" s="33"/>
      <c r="BF37" s="33"/>
      <c r="BG37" s="33"/>
      <c r="BH37" s="33"/>
      <c r="BI37" s="33"/>
      <c r="BJ37" s="1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</row>
    <row r="38" spans="1:75" ht="12.75" customHeight="1" x14ac:dyDescent="0.3">
      <c r="A38" s="20"/>
      <c r="B38" s="20" t="s">
        <v>37</v>
      </c>
      <c r="C38" s="24">
        <v>18.399999999999999</v>
      </c>
      <c r="D38" s="24">
        <v>13.2</v>
      </c>
      <c r="E38" s="24">
        <v>11.1</v>
      </c>
      <c r="F38" s="24">
        <v>20</v>
      </c>
      <c r="G38" s="24">
        <v>14.5</v>
      </c>
      <c r="H38" s="24">
        <v>46.4</v>
      </c>
      <c r="I38" s="24">
        <v>12.5</v>
      </c>
      <c r="J38" s="24">
        <v>19.399999999999999</v>
      </c>
      <c r="K38" s="24">
        <v>22</v>
      </c>
      <c r="L38" s="24">
        <v>21</v>
      </c>
      <c r="M38" s="24">
        <v>16</v>
      </c>
      <c r="N38" s="24">
        <v>11.6</v>
      </c>
      <c r="O38" s="24">
        <v>19.2</v>
      </c>
      <c r="P38" s="24">
        <v>17.5</v>
      </c>
      <c r="Q38" s="24">
        <v>17.399999999999999</v>
      </c>
      <c r="R38" s="24">
        <v>36.799999999999997</v>
      </c>
      <c r="S38" s="24">
        <v>12</v>
      </c>
      <c r="T38" s="24">
        <v>14</v>
      </c>
      <c r="U38" s="24">
        <v>19.8</v>
      </c>
      <c r="V38" s="24">
        <v>18.899999999999999</v>
      </c>
      <c r="W38" s="24">
        <v>12.6</v>
      </c>
      <c r="X38" s="24">
        <v>17.2</v>
      </c>
      <c r="Y38" s="24">
        <v>15.6</v>
      </c>
      <c r="Z38" s="24">
        <v>21.7</v>
      </c>
      <c r="AA38" s="24">
        <v>18.2</v>
      </c>
      <c r="AB38" s="24">
        <v>19.8</v>
      </c>
      <c r="AC38" s="24">
        <v>14.7</v>
      </c>
      <c r="AD38" s="24">
        <v>20.2</v>
      </c>
      <c r="AE38" s="24">
        <v>19.600000000000001</v>
      </c>
      <c r="AF38" s="24">
        <v>13.9</v>
      </c>
      <c r="AG38" s="24">
        <v>11.8</v>
      </c>
      <c r="AH38" s="24">
        <v>19.3</v>
      </c>
      <c r="AI38" s="24">
        <v>0.8</v>
      </c>
      <c r="AJ38" s="24">
        <v>0.4</v>
      </c>
      <c r="AK38" s="24">
        <v>19.100000000000001</v>
      </c>
      <c r="AL38" s="39"/>
      <c r="AM38" s="24">
        <v>21.7</v>
      </c>
      <c r="AN38" s="24">
        <v>21.4</v>
      </c>
      <c r="AO38" s="26">
        <v>13.3</v>
      </c>
      <c r="AP38" s="26">
        <v>36.5</v>
      </c>
      <c r="AQ38" s="26">
        <v>24</v>
      </c>
      <c r="AR38" s="24">
        <v>17.5</v>
      </c>
      <c r="AS38" s="28">
        <v>11.6</v>
      </c>
      <c r="AT38" s="29">
        <v>21.1</v>
      </c>
      <c r="AU38" s="27">
        <v>19.600000000000001</v>
      </c>
      <c r="AV38" s="27">
        <v>15.3</v>
      </c>
      <c r="AW38" s="24">
        <v>15.2</v>
      </c>
      <c r="AX38" s="24">
        <v>19.600000000000001</v>
      </c>
      <c r="AY38" s="30">
        <v>23.5</v>
      </c>
      <c r="AZ38" s="31">
        <v>18.100000000000001</v>
      </c>
      <c r="BA38" s="31">
        <v>18.899999999999999</v>
      </c>
      <c r="BB38" s="32">
        <v>11.1</v>
      </c>
      <c r="BC38" s="37" t="s">
        <v>37</v>
      </c>
      <c r="BD38" s="33"/>
      <c r="BE38" s="33"/>
      <c r="BF38" s="33"/>
      <c r="BG38" s="33"/>
      <c r="BH38" s="33"/>
      <c r="BI38" s="33"/>
      <c r="BJ38" s="1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</row>
    <row r="39" spans="1:75" ht="12.75" customHeight="1" x14ac:dyDescent="0.3">
      <c r="A39" s="20"/>
      <c r="B39" s="49" t="s">
        <v>38</v>
      </c>
      <c r="C39" s="24">
        <v>3.3</v>
      </c>
      <c r="D39" s="24">
        <v>24</v>
      </c>
      <c r="E39" s="24">
        <v>18</v>
      </c>
      <c r="F39" s="24">
        <v>4.0999999999999996</v>
      </c>
      <c r="G39" s="24">
        <v>9.6</v>
      </c>
      <c r="H39" s="24">
        <v>28.7</v>
      </c>
      <c r="I39" s="24">
        <v>12.6</v>
      </c>
      <c r="J39" s="24">
        <v>3.5</v>
      </c>
      <c r="K39" s="24">
        <v>4.5</v>
      </c>
      <c r="L39" s="24">
        <v>5</v>
      </c>
      <c r="M39" s="24">
        <v>5</v>
      </c>
      <c r="N39" s="24">
        <v>11.6</v>
      </c>
      <c r="O39" s="24">
        <v>6.5</v>
      </c>
      <c r="P39" s="24">
        <v>5.7</v>
      </c>
      <c r="Q39" s="24">
        <v>7.4</v>
      </c>
      <c r="R39" s="24">
        <v>16.8</v>
      </c>
      <c r="S39" s="24">
        <v>11.8</v>
      </c>
      <c r="T39" s="24">
        <v>28</v>
      </c>
      <c r="U39" s="24">
        <v>3.8</v>
      </c>
      <c r="V39" s="24">
        <v>4.9000000000000004</v>
      </c>
      <c r="W39" s="24">
        <v>21</v>
      </c>
      <c r="X39" s="24">
        <v>4.4000000000000004</v>
      </c>
      <c r="Y39" s="24">
        <v>10</v>
      </c>
      <c r="Z39" s="24">
        <v>4</v>
      </c>
      <c r="AA39" s="24">
        <v>4.5</v>
      </c>
      <c r="AB39" s="24">
        <v>2</v>
      </c>
      <c r="AC39" s="24">
        <v>6.7</v>
      </c>
      <c r="AD39" s="24">
        <v>3.9</v>
      </c>
      <c r="AE39" s="24">
        <v>2.5</v>
      </c>
      <c r="AF39" s="24">
        <v>21.4</v>
      </c>
      <c r="AG39" s="24">
        <v>13.4</v>
      </c>
      <c r="AH39" s="24">
        <v>3.8</v>
      </c>
      <c r="AI39" s="24">
        <v>22.2</v>
      </c>
      <c r="AJ39" s="24">
        <v>22</v>
      </c>
      <c r="AK39" s="24">
        <v>8.3000000000000007</v>
      </c>
      <c r="AL39" s="24">
        <v>21.7</v>
      </c>
      <c r="AM39" s="39"/>
      <c r="AN39" s="24">
        <v>4.9000000000000004</v>
      </c>
      <c r="AO39" s="26">
        <v>21.6</v>
      </c>
      <c r="AP39" s="26">
        <v>16.7</v>
      </c>
      <c r="AQ39" s="26">
        <v>6.6</v>
      </c>
      <c r="AR39" s="24">
        <v>11.3</v>
      </c>
      <c r="AS39" s="28">
        <v>16.899999999999999</v>
      </c>
      <c r="AT39" s="29">
        <v>5</v>
      </c>
      <c r="AU39" s="27">
        <v>2.6</v>
      </c>
      <c r="AV39" s="27">
        <v>6.7</v>
      </c>
      <c r="AW39" s="24">
        <v>10.199999999999999</v>
      </c>
      <c r="AX39" s="24">
        <v>2.2000000000000002</v>
      </c>
      <c r="AY39" s="30">
        <v>6.3</v>
      </c>
      <c r="AZ39" s="31">
        <v>3.5</v>
      </c>
      <c r="BA39" s="31">
        <v>3.5</v>
      </c>
      <c r="BB39" s="32">
        <v>16.899999999999999</v>
      </c>
      <c r="BC39" s="37" t="s">
        <v>38</v>
      </c>
      <c r="BD39" s="33"/>
      <c r="BE39" s="33"/>
      <c r="BF39" s="33"/>
      <c r="BG39" s="33"/>
      <c r="BH39" s="33"/>
      <c r="BI39" s="33"/>
      <c r="BJ39" s="13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</row>
    <row r="40" spans="1:75" ht="12.75" customHeight="1" x14ac:dyDescent="0.3">
      <c r="A40" s="20"/>
      <c r="B40" s="49" t="s">
        <v>39</v>
      </c>
      <c r="C40" s="24">
        <v>3.1</v>
      </c>
      <c r="D40" s="24">
        <v>15</v>
      </c>
      <c r="E40" s="24">
        <v>20</v>
      </c>
      <c r="F40" s="24">
        <v>1.7</v>
      </c>
      <c r="G40" s="24">
        <v>6.9</v>
      </c>
      <c r="H40" s="24">
        <v>24.6</v>
      </c>
      <c r="I40" s="24">
        <v>13</v>
      </c>
      <c r="J40" s="24">
        <v>2.7</v>
      </c>
      <c r="K40" s="24">
        <v>5.3</v>
      </c>
      <c r="L40" s="24">
        <v>0.2</v>
      </c>
      <c r="M40" s="24">
        <v>5</v>
      </c>
      <c r="N40" s="24">
        <v>9.6</v>
      </c>
      <c r="O40" s="24">
        <v>1.9</v>
      </c>
      <c r="P40" s="24">
        <v>3.3</v>
      </c>
      <c r="Q40" s="24">
        <v>4.4000000000000004</v>
      </c>
      <c r="R40" s="24">
        <v>17.100000000000001</v>
      </c>
      <c r="S40" s="24">
        <v>9.6</v>
      </c>
      <c r="T40" s="24">
        <v>21.9</v>
      </c>
      <c r="U40" s="24">
        <v>3.3</v>
      </c>
      <c r="V40" s="24">
        <v>7</v>
      </c>
      <c r="W40" s="24">
        <v>14.9</v>
      </c>
      <c r="X40" s="24">
        <v>3.8</v>
      </c>
      <c r="Y40" s="24">
        <v>11.9</v>
      </c>
      <c r="Z40" s="24">
        <v>5</v>
      </c>
      <c r="AA40" s="24">
        <v>2.4</v>
      </c>
      <c r="AB40" s="24">
        <v>3.4</v>
      </c>
      <c r="AC40" s="24">
        <v>6</v>
      </c>
      <c r="AD40" s="24">
        <v>3.5</v>
      </c>
      <c r="AE40" s="24">
        <v>3</v>
      </c>
      <c r="AF40" s="24">
        <v>15.3</v>
      </c>
      <c r="AG40" s="24">
        <v>9.8000000000000007</v>
      </c>
      <c r="AH40" s="24">
        <v>1.4</v>
      </c>
      <c r="AI40" s="24">
        <v>21.9</v>
      </c>
      <c r="AJ40" s="24">
        <v>21.7</v>
      </c>
      <c r="AK40" s="24">
        <v>3.6</v>
      </c>
      <c r="AL40" s="24">
        <v>21.4</v>
      </c>
      <c r="AM40" s="24">
        <v>4.9000000000000004</v>
      </c>
      <c r="AN40" s="39"/>
      <c r="AO40" s="26">
        <v>17.5</v>
      </c>
      <c r="AP40" s="26">
        <v>17</v>
      </c>
      <c r="AQ40" s="26">
        <v>3</v>
      </c>
      <c r="AR40" s="24">
        <v>6.2</v>
      </c>
      <c r="AS40" s="28">
        <v>15.6</v>
      </c>
      <c r="AT40" s="29">
        <v>0.8</v>
      </c>
      <c r="AU40" s="27">
        <v>2.8</v>
      </c>
      <c r="AV40" s="27">
        <v>5.4</v>
      </c>
      <c r="AW40" s="24">
        <v>12.9</v>
      </c>
      <c r="AX40" s="24">
        <v>3.7</v>
      </c>
      <c r="AY40" s="30">
        <v>2.7</v>
      </c>
      <c r="AZ40" s="31">
        <v>3.9</v>
      </c>
      <c r="BA40" s="31">
        <v>1.7</v>
      </c>
      <c r="BB40" s="32">
        <v>15.7</v>
      </c>
      <c r="BC40" s="37" t="s">
        <v>39</v>
      </c>
      <c r="BD40" s="33"/>
      <c r="BE40" s="33"/>
      <c r="BF40" s="33"/>
      <c r="BG40" s="33"/>
      <c r="BH40" s="33"/>
      <c r="BI40" s="33"/>
      <c r="BJ40" s="13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</row>
    <row r="41" spans="1:75" ht="12.75" customHeight="1" x14ac:dyDescent="0.3">
      <c r="A41" s="20"/>
      <c r="B41" s="42" t="s">
        <v>40</v>
      </c>
      <c r="C41" s="26">
        <v>18.3</v>
      </c>
      <c r="D41" s="26">
        <v>2.6</v>
      </c>
      <c r="E41" s="26">
        <v>23.6</v>
      </c>
      <c r="F41" s="26">
        <v>17.5</v>
      </c>
      <c r="G41" s="26">
        <v>14.3</v>
      </c>
      <c r="H41" s="26">
        <v>36.299999999999997</v>
      </c>
      <c r="I41" s="26">
        <v>15.5</v>
      </c>
      <c r="J41" s="26">
        <v>19.399999999999999</v>
      </c>
      <c r="K41" s="26">
        <v>22</v>
      </c>
      <c r="L41" s="26">
        <v>17.399999999999999</v>
      </c>
      <c r="M41" s="26">
        <v>15</v>
      </c>
      <c r="N41" s="26">
        <v>11.7</v>
      </c>
      <c r="O41" s="26">
        <v>15.3</v>
      </c>
      <c r="P41" s="26">
        <v>16.7</v>
      </c>
      <c r="Q41" s="26">
        <v>15.6</v>
      </c>
      <c r="R41" s="26">
        <v>37.6</v>
      </c>
      <c r="S41" s="26">
        <v>12.1</v>
      </c>
      <c r="T41" s="26">
        <v>5.7</v>
      </c>
      <c r="U41" s="26">
        <v>21.1</v>
      </c>
      <c r="V41" s="26">
        <v>12.4</v>
      </c>
      <c r="W41" s="26">
        <v>3.5</v>
      </c>
      <c r="X41" s="26">
        <v>17.399999999999999</v>
      </c>
      <c r="Y41" s="26">
        <v>19.3</v>
      </c>
      <c r="Z41" s="26">
        <v>22.8</v>
      </c>
      <c r="AA41" s="26">
        <v>16.899999999999999</v>
      </c>
      <c r="AB41" s="26">
        <v>19.8</v>
      </c>
      <c r="AC41" s="26">
        <v>15.8</v>
      </c>
      <c r="AD41" s="26">
        <v>21.5</v>
      </c>
      <c r="AE41" s="26">
        <v>21.7</v>
      </c>
      <c r="AF41" s="26">
        <v>3.1</v>
      </c>
      <c r="AG41" s="26">
        <v>11.1</v>
      </c>
      <c r="AH41" s="26">
        <v>18.7</v>
      </c>
      <c r="AI41" s="26">
        <v>13.8</v>
      </c>
      <c r="AJ41" s="26">
        <v>13.6</v>
      </c>
      <c r="AK41" s="26">
        <v>15.5</v>
      </c>
      <c r="AL41" s="26">
        <v>13.3</v>
      </c>
      <c r="AM41" s="26">
        <v>21.6</v>
      </c>
      <c r="AN41" s="26">
        <v>17.5</v>
      </c>
      <c r="AO41" s="39"/>
      <c r="AP41" s="26">
        <v>37.299999999999997</v>
      </c>
      <c r="AQ41" s="26">
        <v>18</v>
      </c>
      <c r="AR41" s="24">
        <v>12.8</v>
      </c>
      <c r="AS41" s="28">
        <v>16</v>
      </c>
      <c r="AT41" s="29">
        <v>17</v>
      </c>
      <c r="AU41" s="27">
        <v>20.7</v>
      </c>
      <c r="AV41" s="27">
        <v>16.399999999999999</v>
      </c>
      <c r="AW41" s="24">
        <v>16.899999999999999</v>
      </c>
      <c r="AX41" s="24">
        <v>20.6</v>
      </c>
      <c r="AY41" s="30">
        <v>19.100000000000001</v>
      </c>
      <c r="AZ41" s="31">
        <v>18</v>
      </c>
      <c r="BA41" s="31">
        <v>19</v>
      </c>
      <c r="BB41" s="32">
        <v>17.600000000000001</v>
      </c>
      <c r="BC41" s="43" t="s">
        <v>40</v>
      </c>
      <c r="BD41" s="33"/>
      <c r="BE41" s="33"/>
      <c r="BF41" s="33"/>
      <c r="BG41" s="33"/>
      <c r="BH41" s="33"/>
      <c r="BI41" s="33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</row>
    <row r="42" spans="1:75" ht="12.75" customHeight="1" x14ac:dyDescent="0.3">
      <c r="A42" s="20"/>
      <c r="B42" s="42" t="s">
        <v>41</v>
      </c>
      <c r="C42" s="26">
        <v>15.4</v>
      </c>
      <c r="D42" s="26">
        <v>34.9</v>
      </c>
      <c r="E42" s="26">
        <v>32.299999999999997</v>
      </c>
      <c r="F42" s="26">
        <v>16.399999999999999</v>
      </c>
      <c r="G42" s="26">
        <v>21.7</v>
      </c>
      <c r="H42" s="26">
        <v>20.7</v>
      </c>
      <c r="I42" s="26">
        <v>24.9</v>
      </c>
      <c r="J42" s="26">
        <v>15</v>
      </c>
      <c r="K42" s="26">
        <v>12.6</v>
      </c>
      <c r="L42" s="26">
        <v>17.100000000000001</v>
      </c>
      <c r="M42" s="26">
        <v>17.5</v>
      </c>
      <c r="N42" s="26">
        <v>23.9</v>
      </c>
      <c r="O42" s="26">
        <v>19.7</v>
      </c>
      <c r="P42" s="26">
        <v>18.2</v>
      </c>
      <c r="Q42" s="26">
        <v>19.8</v>
      </c>
      <c r="R42" s="26">
        <v>0.5</v>
      </c>
      <c r="S42" s="26">
        <v>23.9</v>
      </c>
      <c r="T42" s="26">
        <v>42.2</v>
      </c>
      <c r="U42" s="26">
        <v>14.9</v>
      </c>
      <c r="V42" s="26">
        <v>18.600000000000001</v>
      </c>
      <c r="W42" s="26">
        <v>32.9</v>
      </c>
      <c r="X42" s="26">
        <v>16.899999999999999</v>
      </c>
      <c r="Y42" s="26">
        <v>24</v>
      </c>
      <c r="Z42" s="46">
        <v>13.2</v>
      </c>
      <c r="AA42" s="26">
        <v>16.899999999999999</v>
      </c>
      <c r="AB42" s="26">
        <v>16.3</v>
      </c>
      <c r="AC42" s="26">
        <v>19.2</v>
      </c>
      <c r="AD42" s="26">
        <v>14.2</v>
      </c>
      <c r="AE42" s="26">
        <v>14.2</v>
      </c>
      <c r="AF42" s="26">
        <v>35.6</v>
      </c>
      <c r="AG42" s="26">
        <v>25.5</v>
      </c>
      <c r="AH42" s="26">
        <v>15.9</v>
      </c>
      <c r="AI42" s="26">
        <v>37.1</v>
      </c>
      <c r="AJ42" s="26">
        <v>36.9</v>
      </c>
      <c r="AK42" s="26">
        <v>21.8</v>
      </c>
      <c r="AL42" s="26">
        <v>36.5</v>
      </c>
      <c r="AM42" s="26">
        <v>16.7</v>
      </c>
      <c r="AN42" s="26">
        <v>17</v>
      </c>
      <c r="AO42" s="26">
        <v>37.299999999999997</v>
      </c>
      <c r="AP42" s="39"/>
      <c r="AQ42" s="26">
        <v>18.7</v>
      </c>
      <c r="AR42" s="24">
        <v>23.3</v>
      </c>
      <c r="AS42" s="28">
        <v>30.6</v>
      </c>
      <c r="AT42" s="29">
        <v>18.5</v>
      </c>
      <c r="AU42" s="27">
        <v>14.4</v>
      </c>
      <c r="AV42" s="27">
        <v>19.100000000000001</v>
      </c>
      <c r="AW42" s="24">
        <v>24.3</v>
      </c>
      <c r="AX42" s="24">
        <v>14.7</v>
      </c>
      <c r="AY42" s="30">
        <v>18.600000000000001</v>
      </c>
      <c r="AZ42" s="31">
        <v>16.100000000000001</v>
      </c>
      <c r="BA42" s="31">
        <v>15.3</v>
      </c>
      <c r="BB42" s="32">
        <v>30.6</v>
      </c>
      <c r="BC42" s="43" t="s">
        <v>41</v>
      </c>
      <c r="BD42" s="33"/>
      <c r="BE42" s="33"/>
      <c r="BF42" s="33"/>
      <c r="BG42" s="33"/>
      <c r="BH42" s="33"/>
      <c r="BI42" s="33"/>
      <c r="BJ42" s="1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</row>
    <row r="43" spans="1:75" ht="12.75" customHeight="1" x14ac:dyDescent="0.3">
      <c r="A43" s="20"/>
      <c r="B43" s="42" t="s">
        <v>42</v>
      </c>
      <c r="C43" s="26">
        <v>5</v>
      </c>
      <c r="D43" s="26">
        <v>16</v>
      </c>
      <c r="E43" s="26">
        <v>22</v>
      </c>
      <c r="F43" s="26">
        <v>4</v>
      </c>
      <c r="G43" s="26">
        <v>9.1999999999999993</v>
      </c>
      <c r="H43" s="26">
        <v>21.8</v>
      </c>
      <c r="I43" s="26">
        <v>14.3</v>
      </c>
      <c r="J43" s="26">
        <v>4.0999999999999996</v>
      </c>
      <c r="K43" s="26">
        <v>7</v>
      </c>
      <c r="L43" s="26">
        <v>2.9</v>
      </c>
      <c r="M43" s="26">
        <v>7</v>
      </c>
      <c r="N43" s="26">
        <v>11.8</v>
      </c>
      <c r="O43" s="26">
        <v>4.2</v>
      </c>
      <c r="P43" s="26">
        <v>5.7</v>
      </c>
      <c r="Q43" s="26">
        <v>6.9</v>
      </c>
      <c r="R43" s="26">
        <v>18.8</v>
      </c>
      <c r="S43" s="26">
        <v>11.7</v>
      </c>
      <c r="T43" s="26">
        <v>22.9</v>
      </c>
      <c r="U43" s="26">
        <v>4.5</v>
      </c>
      <c r="V43" s="26">
        <v>8.6999999999999993</v>
      </c>
      <c r="W43" s="26">
        <v>15.9</v>
      </c>
      <c r="X43" s="26">
        <v>5.6</v>
      </c>
      <c r="Y43" s="26">
        <v>13.6</v>
      </c>
      <c r="Z43" s="26">
        <v>6.4</v>
      </c>
      <c r="AA43" s="26">
        <v>4.7</v>
      </c>
      <c r="AB43" s="26">
        <v>5.0999999999999996</v>
      </c>
      <c r="AC43" s="26">
        <v>7.8</v>
      </c>
      <c r="AD43" s="26">
        <v>4.9000000000000004</v>
      </c>
      <c r="AE43" s="26">
        <v>4.5999999999999996</v>
      </c>
      <c r="AF43" s="26">
        <v>16.399999999999999</v>
      </c>
      <c r="AG43" s="26">
        <v>12.1</v>
      </c>
      <c r="AH43" s="26">
        <v>3.6</v>
      </c>
      <c r="AI43" s="26">
        <v>24.5</v>
      </c>
      <c r="AJ43" s="26">
        <v>24.3</v>
      </c>
      <c r="AK43" s="26">
        <v>5.8</v>
      </c>
      <c r="AL43" s="26">
        <v>24</v>
      </c>
      <c r="AM43" s="26">
        <v>6.6</v>
      </c>
      <c r="AN43" s="26">
        <v>3</v>
      </c>
      <c r="AO43" s="26">
        <v>18</v>
      </c>
      <c r="AP43" s="26">
        <v>18.7</v>
      </c>
      <c r="AQ43" s="39"/>
      <c r="AR43" s="24">
        <v>7.2</v>
      </c>
      <c r="AS43" s="50">
        <v>18</v>
      </c>
      <c r="AT43" s="29">
        <v>3.3</v>
      </c>
      <c r="AU43" s="27">
        <v>4.9000000000000004</v>
      </c>
      <c r="AV43" s="27">
        <v>7.4</v>
      </c>
      <c r="AW43" s="24">
        <v>14.4</v>
      </c>
      <c r="AX43" s="24">
        <v>4.8</v>
      </c>
      <c r="AY43" s="30">
        <v>3</v>
      </c>
      <c r="AZ43" s="51">
        <v>5.6</v>
      </c>
      <c r="BA43" s="145">
        <v>3.7</v>
      </c>
      <c r="BB43" s="52">
        <v>18.5</v>
      </c>
      <c r="BC43" s="43" t="s">
        <v>42</v>
      </c>
      <c r="BD43" s="33"/>
      <c r="BE43" s="33"/>
      <c r="BF43" s="33"/>
      <c r="BG43" s="33"/>
      <c r="BH43" s="33"/>
      <c r="BI43" s="33"/>
      <c r="BJ43" s="13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</row>
    <row r="44" spans="1:75" ht="12.75" customHeight="1" x14ac:dyDescent="0.3">
      <c r="A44" s="53"/>
      <c r="B44" s="49" t="s">
        <v>43</v>
      </c>
      <c r="C44" s="24">
        <v>8</v>
      </c>
      <c r="D44" s="24">
        <v>10.5</v>
      </c>
      <c r="E44" s="24">
        <v>21</v>
      </c>
      <c r="F44" s="24">
        <v>6.7</v>
      </c>
      <c r="G44" s="24">
        <v>3</v>
      </c>
      <c r="H44" s="24">
        <v>29</v>
      </c>
      <c r="I44" s="24">
        <v>9.4</v>
      </c>
      <c r="J44" s="24">
        <v>9.1999999999999993</v>
      </c>
      <c r="K44" s="24">
        <v>11.8</v>
      </c>
      <c r="L44" s="24">
        <v>6.6</v>
      </c>
      <c r="M44" s="24">
        <v>6</v>
      </c>
      <c r="N44" s="24">
        <v>5.7</v>
      </c>
      <c r="O44" s="24">
        <v>4.5</v>
      </c>
      <c r="P44" s="24">
        <v>5.0999999999999996</v>
      </c>
      <c r="Q44" s="24">
        <v>3.3</v>
      </c>
      <c r="R44" s="24">
        <v>24.6</v>
      </c>
      <c r="S44" s="24">
        <v>5.6</v>
      </c>
      <c r="T44" s="24">
        <v>17.7</v>
      </c>
      <c r="U44" s="24">
        <v>9.6</v>
      </c>
      <c r="V44" s="24">
        <v>9</v>
      </c>
      <c r="W44" s="24">
        <v>10.7</v>
      </c>
      <c r="X44" s="24">
        <v>6.4</v>
      </c>
      <c r="Y44" s="24">
        <v>9.3000000000000007</v>
      </c>
      <c r="Z44" s="24">
        <v>11.4</v>
      </c>
      <c r="AA44" s="24">
        <v>6.1</v>
      </c>
      <c r="AB44" s="24">
        <v>8.9</v>
      </c>
      <c r="AC44" s="24">
        <v>4.3</v>
      </c>
      <c r="AD44" s="24">
        <v>10</v>
      </c>
      <c r="AE44" s="24">
        <v>8.8000000000000007</v>
      </c>
      <c r="AF44" s="24">
        <v>11.1</v>
      </c>
      <c r="AG44" s="24">
        <v>5.9</v>
      </c>
      <c r="AH44" s="24">
        <v>7.4</v>
      </c>
      <c r="AI44" s="24">
        <v>18</v>
      </c>
      <c r="AJ44" s="24">
        <v>17.8</v>
      </c>
      <c r="AK44" s="24">
        <v>3.1</v>
      </c>
      <c r="AL44" s="24">
        <v>17.5</v>
      </c>
      <c r="AM44" s="24">
        <v>11.3</v>
      </c>
      <c r="AN44" s="24">
        <v>6.2</v>
      </c>
      <c r="AO44" s="24">
        <v>12.8</v>
      </c>
      <c r="AP44" s="24">
        <v>23.3</v>
      </c>
      <c r="AQ44" s="24">
        <v>7.2</v>
      </c>
      <c r="AR44" s="39"/>
      <c r="AS44" s="28">
        <v>11.8</v>
      </c>
      <c r="AT44" s="29">
        <v>6.6</v>
      </c>
      <c r="AU44" s="27">
        <v>8.6999999999999993</v>
      </c>
      <c r="AV44" s="27">
        <v>4</v>
      </c>
      <c r="AW44" s="24">
        <v>9.5</v>
      </c>
      <c r="AX44" s="24">
        <v>8.6</v>
      </c>
      <c r="AY44" s="30">
        <v>8.3000000000000007</v>
      </c>
      <c r="AZ44" s="31">
        <v>7.2</v>
      </c>
      <c r="BA44" s="31">
        <v>8.1999999999999993</v>
      </c>
      <c r="BB44" s="32">
        <v>11.8</v>
      </c>
      <c r="BC44" s="37" t="s">
        <v>43</v>
      </c>
      <c r="BD44" s="33"/>
      <c r="BE44" s="33"/>
      <c r="BF44" s="33"/>
      <c r="BG44" s="33"/>
      <c r="BH44" s="33"/>
      <c r="BI44" s="33"/>
      <c r="BJ44" s="1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</row>
    <row r="45" spans="1:75" ht="12.75" customHeight="1" x14ac:dyDescent="0.3">
      <c r="A45" s="53"/>
      <c r="B45" s="54" t="s">
        <v>44</v>
      </c>
      <c r="C45" s="55">
        <v>15.4</v>
      </c>
      <c r="D45" s="56">
        <v>15.5</v>
      </c>
      <c r="E45" s="56">
        <v>6.7</v>
      </c>
      <c r="F45" s="57">
        <v>16.2</v>
      </c>
      <c r="G45" s="7">
        <v>10</v>
      </c>
      <c r="H45" s="7">
        <v>40.700000000000003</v>
      </c>
      <c r="I45" s="7">
        <v>4.3</v>
      </c>
      <c r="J45" s="58">
        <v>15.9</v>
      </c>
      <c r="K45" s="58">
        <v>17.3</v>
      </c>
      <c r="L45" s="58">
        <v>17.600000000000001</v>
      </c>
      <c r="M45" s="7">
        <v>12.4</v>
      </c>
      <c r="N45" s="7">
        <v>7.6</v>
      </c>
      <c r="O45" s="7">
        <v>15.4</v>
      </c>
      <c r="P45" s="59">
        <v>14.1</v>
      </c>
      <c r="Q45" s="59">
        <v>13.8</v>
      </c>
      <c r="R45" s="59">
        <v>34</v>
      </c>
      <c r="S45" s="7">
        <v>8</v>
      </c>
      <c r="T45" s="7">
        <v>22.8</v>
      </c>
      <c r="U45" s="7">
        <v>16.5</v>
      </c>
      <c r="V45" s="60">
        <v>11.3</v>
      </c>
      <c r="W45" s="60">
        <v>14.2</v>
      </c>
      <c r="X45" s="60">
        <v>13</v>
      </c>
      <c r="Y45" s="7">
        <v>6.5</v>
      </c>
      <c r="Z45" s="7">
        <v>17.600000000000001</v>
      </c>
      <c r="AA45" s="7">
        <v>14.5</v>
      </c>
      <c r="AB45" s="56">
        <v>14.2</v>
      </c>
      <c r="AC45" s="56">
        <v>10.5</v>
      </c>
      <c r="AD45" s="56">
        <v>16.7</v>
      </c>
      <c r="AE45" s="7">
        <v>15.5</v>
      </c>
      <c r="AF45" s="61">
        <v>16</v>
      </c>
      <c r="AG45" s="10">
        <v>7.2</v>
      </c>
      <c r="AH45" s="62">
        <v>14</v>
      </c>
      <c r="AI45" s="58">
        <v>12.2</v>
      </c>
      <c r="AJ45" s="58">
        <v>12</v>
      </c>
      <c r="AK45" s="58">
        <v>12.9</v>
      </c>
      <c r="AL45" s="7">
        <v>11.6</v>
      </c>
      <c r="AM45" s="7">
        <v>16.899999999999999</v>
      </c>
      <c r="AN45" s="7">
        <v>15.6</v>
      </c>
      <c r="AO45" s="59">
        <v>16</v>
      </c>
      <c r="AP45" s="59">
        <v>30.6</v>
      </c>
      <c r="AQ45" s="59">
        <v>18</v>
      </c>
      <c r="AR45" s="7">
        <v>11.8</v>
      </c>
      <c r="AS45" s="63"/>
      <c r="AT45" s="28">
        <v>28</v>
      </c>
      <c r="AU45" s="60">
        <v>17.100000000000001</v>
      </c>
      <c r="AV45" s="60">
        <v>10.3</v>
      </c>
      <c r="AW45" s="7">
        <v>5.3</v>
      </c>
      <c r="AX45" s="61">
        <v>16.100000000000001</v>
      </c>
      <c r="AY45" s="10">
        <v>17.7</v>
      </c>
      <c r="AZ45" s="10">
        <v>11.5</v>
      </c>
      <c r="BA45" s="74">
        <v>13.2</v>
      </c>
      <c r="BB45" s="14"/>
      <c r="BC45" s="64" t="s">
        <v>44</v>
      </c>
      <c r="BD45" s="33"/>
      <c r="BE45" s="33"/>
      <c r="BF45" s="33"/>
      <c r="BG45" s="33"/>
      <c r="BH45" s="33"/>
      <c r="BI45" s="33"/>
      <c r="BJ45" s="1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</row>
    <row r="46" spans="1:75" ht="12.75" customHeight="1" x14ac:dyDescent="0.3">
      <c r="A46" s="53"/>
      <c r="B46" s="11" t="s">
        <v>45</v>
      </c>
      <c r="C46" s="29">
        <v>2.9</v>
      </c>
      <c r="D46" s="29">
        <v>14.5</v>
      </c>
      <c r="E46" s="29">
        <v>21.6</v>
      </c>
      <c r="F46" s="29">
        <v>1.3</v>
      </c>
      <c r="G46" s="29">
        <v>6.5</v>
      </c>
      <c r="H46" s="29">
        <v>24.9</v>
      </c>
      <c r="I46" s="29">
        <v>13</v>
      </c>
      <c r="J46" s="29">
        <v>3</v>
      </c>
      <c r="K46" s="29">
        <v>6.8</v>
      </c>
      <c r="L46" s="29">
        <v>0.8</v>
      </c>
      <c r="M46" s="24">
        <v>4</v>
      </c>
      <c r="N46" s="29">
        <v>9.1999999999999993</v>
      </c>
      <c r="O46" s="29">
        <v>2</v>
      </c>
      <c r="P46" s="29">
        <v>3</v>
      </c>
      <c r="Q46" s="29">
        <v>4.2</v>
      </c>
      <c r="R46" s="24">
        <v>21.6</v>
      </c>
      <c r="S46" s="29">
        <v>9.1999999999999993</v>
      </c>
      <c r="T46" s="29">
        <v>25</v>
      </c>
      <c r="U46" s="29">
        <v>3.6</v>
      </c>
      <c r="V46" s="29">
        <v>7.8</v>
      </c>
      <c r="W46" s="29">
        <v>15.2</v>
      </c>
      <c r="X46" s="29">
        <v>4</v>
      </c>
      <c r="Y46" s="29">
        <v>12.7</v>
      </c>
      <c r="Z46" s="29">
        <v>5.8</v>
      </c>
      <c r="AA46" s="29">
        <v>2.1</v>
      </c>
      <c r="AB46" s="29">
        <v>4.5999999999999996</v>
      </c>
      <c r="AC46" s="29">
        <v>5.4</v>
      </c>
      <c r="AD46" s="29">
        <v>4.3</v>
      </c>
      <c r="AE46" s="29">
        <v>4</v>
      </c>
      <c r="AF46" s="29">
        <v>15.8</v>
      </c>
      <c r="AG46" s="29">
        <v>9.5</v>
      </c>
      <c r="AH46" s="29">
        <v>1.6</v>
      </c>
      <c r="AI46" s="29">
        <v>21.7</v>
      </c>
      <c r="AJ46" s="29">
        <v>21.4</v>
      </c>
      <c r="AK46" s="29">
        <v>3.6</v>
      </c>
      <c r="AL46" s="29">
        <v>21.1</v>
      </c>
      <c r="AM46" s="29">
        <v>5</v>
      </c>
      <c r="AN46" s="29">
        <v>0.8</v>
      </c>
      <c r="AO46" s="29">
        <v>17</v>
      </c>
      <c r="AP46" s="29">
        <v>18.5</v>
      </c>
      <c r="AQ46" s="29">
        <v>3.3</v>
      </c>
      <c r="AR46" s="29">
        <v>6.6</v>
      </c>
      <c r="AS46" s="28">
        <v>28</v>
      </c>
      <c r="AT46" s="39"/>
      <c r="AU46" s="65">
        <v>4.4000000000000004</v>
      </c>
      <c r="AV46" s="65">
        <v>5.8</v>
      </c>
      <c r="AW46" s="29">
        <v>12.4</v>
      </c>
      <c r="AX46" s="29">
        <v>4.3</v>
      </c>
      <c r="AY46" s="66">
        <v>3</v>
      </c>
      <c r="AZ46" s="67">
        <v>4</v>
      </c>
      <c r="BA46" s="146">
        <v>1.9</v>
      </c>
      <c r="BB46" s="68">
        <v>15.4</v>
      </c>
      <c r="BC46" s="11" t="s">
        <v>45</v>
      </c>
      <c r="BD46" s="33"/>
      <c r="BE46" s="33"/>
      <c r="BF46" s="33"/>
      <c r="BG46" s="33"/>
      <c r="BH46" s="33"/>
      <c r="BI46" s="33"/>
      <c r="BJ46" s="1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</row>
    <row r="47" spans="1:75" ht="12.75" customHeight="1" x14ac:dyDescent="0.3">
      <c r="A47" s="53"/>
      <c r="B47" s="44" t="s">
        <v>46</v>
      </c>
      <c r="C47" s="27">
        <v>1.4</v>
      </c>
      <c r="D47" s="27">
        <v>18.3</v>
      </c>
      <c r="E47" s="27">
        <v>18</v>
      </c>
      <c r="F47" s="27">
        <v>2</v>
      </c>
      <c r="G47" s="27">
        <v>8</v>
      </c>
      <c r="H47" s="27">
        <v>26.4</v>
      </c>
      <c r="I47" s="27">
        <v>11.3</v>
      </c>
      <c r="J47" s="27">
        <v>1.1000000000000001</v>
      </c>
      <c r="K47" s="27">
        <v>2.7</v>
      </c>
      <c r="L47" s="27">
        <v>2.9</v>
      </c>
      <c r="M47" s="27">
        <v>3</v>
      </c>
      <c r="N47" s="27">
        <v>9.8000000000000007</v>
      </c>
      <c r="O47" s="27">
        <v>4.5</v>
      </c>
      <c r="P47" s="27">
        <v>4</v>
      </c>
      <c r="Q47" s="27">
        <v>5.7</v>
      </c>
      <c r="R47" s="27">
        <v>14.5</v>
      </c>
      <c r="S47" s="27">
        <v>9.6999999999999993</v>
      </c>
      <c r="T47" s="27">
        <v>25.6</v>
      </c>
      <c r="U47" s="27">
        <v>1.6</v>
      </c>
      <c r="V47" s="27">
        <v>5</v>
      </c>
      <c r="W47" s="27">
        <v>18.600000000000001</v>
      </c>
      <c r="X47" s="27">
        <v>2.5</v>
      </c>
      <c r="Y47" s="27">
        <v>10</v>
      </c>
      <c r="Z47" s="27">
        <v>2.4</v>
      </c>
      <c r="AA47" s="27">
        <v>2.7</v>
      </c>
      <c r="AB47" s="27">
        <v>1.4</v>
      </c>
      <c r="AC47" s="27">
        <v>5</v>
      </c>
      <c r="AD47" s="27">
        <v>1.6</v>
      </c>
      <c r="AE47" s="27">
        <v>0.2</v>
      </c>
      <c r="AF47" s="27">
        <v>19.3</v>
      </c>
      <c r="AG47" s="27">
        <v>11.4</v>
      </c>
      <c r="AH47" s="27">
        <v>1.8</v>
      </c>
      <c r="AI47" s="27">
        <v>20.2</v>
      </c>
      <c r="AJ47" s="27">
        <v>20</v>
      </c>
      <c r="AK47" s="27">
        <v>6.2</v>
      </c>
      <c r="AL47" s="27">
        <v>19.600000000000001</v>
      </c>
      <c r="AM47" s="27">
        <v>2.6</v>
      </c>
      <c r="AN47" s="27">
        <v>2.8</v>
      </c>
      <c r="AO47" s="27">
        <v>20.7</v>
      </c>
      <c r="AP47" s="27">
        <v>14.4</v>
      </c>
      <c r="AQ47" s="27">
        <v>4.9000000000000004</v>
      </c>
      <c r="AR47" s="27">
        <v>8.6999999999999993</v>
      </c>
      <c r="AS47" s="28">
        <v>17.100000000000001</v>
      </c>
      <c r="AT47" s="65">
        <v>4.4000000000000004</v>
      </c>
      <c r="AU47" s="39"/>
      <c r="AV47" s="27">
        <v>5.7</v>
      </c>
      <c r="AW47" s="24">
        <v>10.199999999999999</v>
      </c>
      <c r="AX47" s="24">
        <v>1.6</v>
      </c>
      <c r="AY47" s="30">
        <v>5.0999999999999996</v>
      </c>
      <c r="AZ47" s="31">
        <v>1.9</v>
      </c>
      <c r="BA47" s="31">
        <v>1.3</v>
      </c>
      <c r="BB47" s="32">
        <v>16.8</v>
      </c>
      <c r="BC47" s="45" t="s">
        <v>46</v>
      </c>
      <c r="BD47" s="33"/>
      <c r="BE47" s="33"/>
      <c r="BF47" s="33"/>
      <c r="BG47" s="33"/>
      <c r="BH47" s="33"/>
      <c r="BI47" s="33"/>
      <c r="BJ47" s="1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</row>
    <row r="48" spans="1:75" ht="12.75" customHeight="1" x14ac:dyDescent="0.3">
      <c r="A48" s="53"/>
      <c r="B48" s="44" t="s">
        <v>47</v>
      </c>
      <c r="C48" s="27">
        <v>4</v>
      </c>
      <c r="D48" s="27">
        <v>15</v>
      </c>
      <c r="E48" s="27">
        <v>15</v>
      </c>
      <c r="F48" s="27">
        <v>4</v>
      </c>
      <c r="G48" s="27">
        <v>2.7</v>
      </c>
      <c r="H48" s="27">
        <v>29.3</v>
      </c>
      <c r="I48" s="27">
        <v>7.2</v>
      </c>
      <c r="J48" s="27">
        <v>4.8</v>
      </c>
      <c r="K48" s="27">
        <v>7.4</v>
      </c>
      <c r="L48" s="27">
        <v>5.6</v>
      </c>
      <c r="M48" s="27">
        <v>2</v>
      </c>
      <c r="N48" s="27">
        <v>4.9000000000000004</v>
      </c>
      <c r="O48" s="27">
        <v>4</v>
      </c>
      <c r="P48" s="27">
        <v>2.2999999999999998</v>
      </c>
      <c r="Q48" s="27">
        <v>2.6</v>
      </c>
      <c r="R48" s="27">
        <v>19.2</v>
      </c>
      <c r="S48" s="27">
        <v>4.8</v>
      </c>
      <c r="T48" s="27">
        <v>21.3</v>
      </c>
      <c r="U48" s="27">
        <v>5.2</v>
      </c>
      <c r="V48" s="27">
        <v>5.3</v>
      </c>
      <c r="W48" s="27">
        <v>14.4</v>
      </c>
      <c r="X48" s="27">
        <v>2.6</v>
      </c>
      <c r="Y48" s="27">
        <v>7.4</v>
      </c>
      <c r="Z48" s="27">
        <v>7.1</v>
      </c>
      <c r="AA48" s="27">
        <v>3</v>
      </c>
      <c r="AB48" s="27">
        <v>5.2</v>
      </c>
      <c r="AC48" s="27">
        <v>0.7</v>
      </c>
      <c r="AD48" s="27">
        <v>5.6</v>
      </c>
      <c r="AE48" s="27">
        <v>5</v>
      </c>
      <c r="AF48" s="27">
        <v>14.9</v>
      </c>
      <c r="AG48" s="27">
        <v>6.8</v>
      </c>
      <c r="AH48" s="27">
        <v>4.0999999999999996</v>
      </c>
      <c r="AI48" s="27">
        <v>15.8</v>
      </c>
      <c r="AJ48" s="27">
        <v>15.6</v>
      </c>
      <c r="AK48" s="27">
        <v>3.7</v>
      </c>
      <c r="AL48" s="27">
        <v>15.3</v>
      </c>
      <c r="AM48" s="27">
        <v>6.7</v>
      </c>
      <c r="AN48" s="27">
        <v>5.4</v>
      </c>
      <c r="AO48" s="27">
        <v>16.399999999999999</v>
      </c>
      <c r="AP48" s="27">
        <v>19.100000000000001</v>
      </c>
      <c r="AQ48" s="27">
        <v>7.4</v>
      </c>
      <c r="AR48" s="27">
        <v>4</v>
      </c>
      <c r="AS48" s="28">
        <v>10.3</v>
      </c>
      <c r="AT48" s="65">
        <v>5.8</v>
      </c>
      <c r="AU48" s="27">
        <v>5.7</v>
      </c>
      <c r="AV48" s="39"/>
      <c r="AW48" s="24">
        <v>7</v>
      </c>
      <c r="AX48" s="24">
        <v>4.9000000000000004</v>
      </c>
      <c r="AY48" s="30">
        <v>7.2</v>
      </c>
      <c r="AZ48" s="31">
        <v>3.5</v>
      </c>
      <c r="BA48" s="31">
        <v>4.5</v>
      </c>
      <c r="BB48" s="32">
        <v>10.5</v>
      </c>
      <c r="BC48" s="45" t="s">
        <v>47</v>
      </c>
      <c r="BD48" s="33"/>
      <c r="BE48" s="33"/>
      <c r="BF48" s="33"/>
      <c r="BG48" s="33"/>
      <c r="BH48" s="33"/>
      <c r="BI48" s="33"/>
      <c r="BJ48" s="1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</row>
    <row r="49" spans="1:75" ht="12.75" customHeight="1" x14ac:dyDescent="0.3">
      <c r="A49" s="53"/>
      <c r="B49" s="49" t="s">
        <v>48</v>
      </c>
      <c r="C49" s="24">
        <v>9.4</v>
      </c>
      <c r="D49" s="24">
        <v>17.100000000000001</v>
      </c>
      <c r="E49" s="24">
        <v>10.1</v>
      </c>
      <c r="F49" s="24">
        <v>10.7</v>
      </c>
      <c r="G49" s="24">
        <v>6.2</v>
      </c>
      <c r="H49" s="24">
        <v>36.1</v>
      </c>
      <c r="I49" s="24">
        <v>3</v>
      </c>
      <c r="J49" s="24">
        <v>11</v>
      </c>
      <c r="K49" s="24">
        <v>12.2</v>
      </c>
      <c r="L49" s="24">
        <v>12.8</v>
      </c>
      <c r="M49" s="24">
        <v>8</v>
      </c>
      <c r="N49" s="24">
        <v>5.5</v>
      </c>
      <c r="O49" s="24">
        <v>10.9</v>
      </c>
      <c r="P49" s="24">
        <v>9.1</v>
      </c>
      <c r="Q49" s="24">
        <v>9.1</v>
      </c>
      <c r="R49" s="24">
        <v>24.4</v>
      </c>
      <c r="S49" s="24">
        <v>5.2</v>
      </c>
      <c r="T49" s="24">
        <v>21.8</v>
      </c>
      <c r="U49" s="24">
        <v>11.4</v>
      </c>
      <c r="V49" s="24">
        <v>6.5</v>
      </c>
      <c r="W49" s="24">
        <v>15.9</v>
      </c>
      <c r="X49" s="24">
        <v>8.9</v>
      </c>
      <c r="Y49" s="24">
        <v>0.6</v>
      </c>
      <c r="Z49" s="24">
        <v>12.5</v>
      </c>
      <c r="AA49" s="24">
        <v>10</v>
      </c>
      <c r="AB49" s="24">
        <v>9.1</v>
      </c>
      <c r="AC49" s="24">
        <v>6.4</v>
      </c>
      <c r="AD49" s="24">
        <v>11.6</v>
      </c>
      <c r="AE49" s="24">
        <v>10.1</v>
      </c>
      <c r="AF49" s="24">
        <v>17.5</v>
      </c>
      <c r="AG49" s="24">
        <v>7.5</v>
      </c>
      <c r="AH49" s="24">
        <v>11.1</v>
      </c>
      <c r="AI49" s="24">
        <v>20.100000000000001</v>
      </c>
      <c r="AJ49" s="24">
        <v>19.899999999999999</v>
      </c>
      <c r="AK49" s="24">
        <v>10.3</v>
      </c>
      <c r="AL49" s="24">
        <v>15.2</v>
      </c>
      <c r="AM49" s="24">
        <v>10.199999999999999</v>
      </c>
      <c r="AN49" s="24">
        <v>12.9</v>
      </c>
      <c r="AO49" s="24">
        <v>16.899999999999999</v>
      </c>
      <c r="AP49" s="24">
        <v>24.3</v>
      </c>
      <c r="AQ49" s="24">
        <v>14.4</v>
      </c>
      <c r="AR49" s="24">
        <v>9.5</v>
      </c>
      <c r="AS49" s="69">
        <v>5.3</v>
      </c>
      <c r="AT49" s="29">
        <v>12.4</v>
      </c>
      <c r="AU49" s="24">
        <v>10.199999999999999</v>
      </c>
      <c r="AV49" s="24">
        <v>7</v>
      </c>
      <c r="AW49" s="39"/>
      <c r="AX49" s="24">
        <v>9.3000000000000007</v>
      </c>
      <c r="AY49" s="30">
        <v>13.9</v>
      </c>
      <c r="AZ49" s="70">
        <v>8.1999999999999993</v>
      </c>
      <c r="BA49" s="147">
        <v>11</v>
      </c>
      <c r="BB49" s="71">
        <v>5.3</v>
      </c>
      <c r="BC49" s="37" t="s">
        <v>48</v>
      </c>
      <c r="BD49" s="33"/>
      <c r="BE49" s="33"/>
      <c r="BF49" s="33"/>
      <c r="BG49" s="33"/>
      <c r="BH49" s="33"/>
      <c r="BI49" s="33"/>
      <c r="BJ49" s="33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</row>
    <row r="50" spans="1:75" ht="12.75" customHeight="1" x14ac:dyDescent="0.3">
      <c r="A50" s="20"/>
      <c r="B50" s="20" t="s">
        <v>49</v>
      </c>
      <c r="C50" s="24">
        <v>1.2</v>
      </c>
      <c r="D50" s="24">
        <v>18.600000000000001</v>
      </c>
      <c r="E50" s="24">
        <v>18</v>
      </c>
      <c r="F50" s="24">
        <v>2</v>
      </c>
      <c r="G50" s="24">
        <v>8</v>
      </c>
      <c r="H50" s="24">
        <v>26.7</v>
      </c>
      <c r="I50" s="24">
        <v>10.4</v>
      </c>
      <c r="J50" s="24">
        <v>1.8</v>
      </c>
      <c r="K50" s="24">
        <v>3</v>
      </c>
      <c r="L50" s="24">
        <v>3.2</v>
      </c>
      <c r="M50" s="24">
        <v>3</v>
      </c>
      <c r="N50" s="24">
        <v>9.6999999999999993</v>
      </c>
      <c r="O50" s="24">
        <v>4.4000000000000004</v>
      </c>
      <c r="P50" s="24">
        <v>3.9</v>
      </c>
      <c r="Q50" s="24">
        <v>5.6</v>
      </c>
      <c r="R50" s="24">
        <v>14.8</v>
      </c>
      <c r="S50" s="24">
        <v>9.6</v>
      </c>
      <c r="T50" s="24">
        <v>25.9</v>
      </c>
      <c r="U50" s="24">
        <v>2.2999999999999998</v>
      </c>
      <c r="V50" s="24">
        <v>4.0999999999999996</v>
      </c>
      <c r="W50" s="24">
        <v>21.6</v>
      </c>
      <c r="X50" s="24">
        <v>2.4</v>
      </c>
      <c r="Y50" s="24">
        <v>9.5</v>
      </c>
      <c r="Z50" s="24">
        <v>3.1</v>
      </c>
      <c r="AA50" s="24">
        <v>2.6</v>
      </c>
      <c r="AB50" s="24">
        <v>0.6</v>
      </c>
      <c r="AC50" s="24">
        <v>4.9000000000000004</v>
      </c>
      <c r="AD50" s="24">
        <v>2.2999999999999998</v>
      </c>
      <c r="AE50" s="24">
        <v>0.8</v>
      </c>
      <c r="AF50" s="24">
        <v>19.3</v>
      </c>
      <c r="AG50" s="24">
        <v>11.3</v>
      </c>
      <c r="AH50" s="24">
        <v>2</v>
      </c>
      <c r="AI50" s="24">
        <v>19.600000000000001</v>
      </c>
      <c r="AJ50" s="24">
        <v>19.399999999999999</v>
      </c>
      <c r="AK50" s="24">
        <v>6.1</v>
      </c>
      <c r="AL50" s="24">
        <v>19.600000000000001</v>
      </c>
      <c r="AM50" s="24">
        <v>2.2000000000000002</v>
      </c>
      <c r="AN50" s="24">
        <v>3.7</v>
      </c>
      <c r="AO50" s="24">
        <v>20.6</v>
      </c>
      <c r="AP50" s="24">
        <v>14.7</v>
      </c>
      <c r="AQ50" s="24">
        <v>4.8</v>
      </c>
      <c r="AR50" s="24">
        <v>8.6</v>
      </c>
      <c r="AS50" s="28">
        <v>16.100000000000001</v>
      </c>
      <c r="AT50" s="29">
        <v>4.3</v>
      </c>
      <c r="AU50" s="24">
        <v>1.6</v>
      </c>
      <c r="AV50" s="24">
        <v>4.9000000000000004</v>
      </c>
      <c r="AW50" s="24">
        <v>9.3000000000000007</v>
      </c>
      <c r="AX50" s="39"/>
      <c r="AY50" s="30">
        <v>4.5999999999999996</v>
      </c>
      <c r="AZ50" s="31">
        <v>1.4</v>
      </c>
      <c r="BA50" s="31">
        <v>1.4</v>
      </c>
      <c r="BB50" s="32">
        <v>16.100000000000001</v>
      </c>
      <c r="BC50" s="37" t="s">
        <v>49</v>
      </c>
      <c r="BD50" s="33"/>
      <c r="BE50" s="33"/>
      <c r="BF50" s="33"/>
      <c r="BG50" s="33"/>
      <c r="BH50" s="33"/>
      <c r="BI50" s="33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</row>
    <row r="51" spans="1:75" ht="12.75" customHeight="1" x14ac:dyDescent="0.3">
      <c r="A51" s="72"/>
      <c r="B51" s="44" t="s">
        <v>50</v>
      </c>
      <c r="C51" s="30">
        <v>4.5999999999999996</v>
      </c>
      <c r="D51" s="30">
        <v>16.7</v>
      </c>
      <c r="E51" s="30">
        <v>21.8</v>
      </c>
      <c r="F51" s="30">
        <v>3.6</v>
      </c>
      <c r="G51" s="30">
        <v>9</v>
      </c>
      <c r="H51" s="30">
        <v>25.6</v>
      </c>
      <c r="I51" s="30">
        <v>14.1</v>
      </c>
      <c r="J51" s="30">
        <v>3.8</v>
      </c>
      <c r="K51" s="30">
        <v>6.4</v>
      </c>
      <c r="L51" s="30">
        <v>2.6</v>
      </c>
      <c r="M51" s="27">
        <v>5.9</v>
      </c>
      <c r="N51" s="30">
        <v>11.5</v>
      </c>
      <c r="O51" s="30">
        <v>4</v>
      </c>
      <c r="P51" s="30">
        <v>5.4</v>
      </c>
      <c r="Q51" s="30">
        <v>6.4</v>
      </c>
      <c r="R51" s="30">
        <v>18.5</v>
      </c>
      <c r="S51" s="30">
        <v>11.5</v>
      </c>
      <c r="T51" s="30">
        <v>24</v>
      </c>
      <c r="U51" s="30">
        <v>4.2</v>
      </c>
      <c r="V51" s="30">
        <v>8.4</v>
      </c>
      <c r="W51" s="30">
        <v>16.899999999999999</v>
      </c>
      <c r="X51" s="30">
        <v>5.3</v>
      </c>
      <c r="Y51" s="30">
        <v>13.4</v>
      </c>
      <c r="Z51" s="30">
        <v>5.8</v>
      </c>
      <c r="AA51" s="30">
        <v>4.5</v>
      </c>
      <c r="AB51" s="30">
        <v>4.9000000000000004</v>
      </c>
      <c r="AC51" s="30">
        <v>7.5</v>
      </c>
      <c r="AD51" s="30">
        <v>4.5999999999999996</v>
      </c>
      <c r="AE51" s="30">
        <v>4.3</v>
      </c>
      <c r="AF51" s="30">
        <v>17.399999999999999</v>
      </c>
      <c r="AG51" s="30">
        <v>11.9</v>
      </c>
      <c r="AH51" s="30">
        <v>3.3</v>
      </c>
      <c r="AI51" s="30">
        <v>24</v>
      </c>
      <c r="AJ51" s="30">
        <v>23.8</v>
      </c>
      <c r="AK51" s="30">
        <v>5.7</v>
      </c>
      <c r="AL51" s="30">
        <v>23.5</v>
      </c>
      <c r="AM51" s="30">
        <v>6.3</v>
      </c>
      <c r="AN51" s="30">
        <v>2.7</v>
      </c>
      <c r="AO51" s="30">
        <v>19.100000000000001</v>
      </c>
      <c r="AP51" s="30">
        <v>18.600000000000001</v>
      </c>
      <c r="AQ51" s="30">
        <v>3</v>
      </c>
      <c r="AR51" s="30">
        <v>8.3000000000000007</v>
      </c>
      <c r="AS51" s="28">
        <v>17.7</v>
      </c>
      <c r="AT51" s="66">
        <v>3</v>
      </c>
      <c r="AU51" s="30">
        <v>5.0999999999999996</v>
      </c>
      <c r="AV51" s="30">
        <v>7.2</v>
      </c>
      <c r="AW51" s="30">
        <v>13.9</v>
      </c>
      <c r="AX51" s="30">
        <v>4.5999999999999996</v>
      </c>
      <c r="AY51" s="39"/>
      <c r="AZ51" s="31">
        <v>5.3</v>
      </c>
      <c r="BA51" s="144">
        <v>3.4</v>
      </c>
      <c r="BB51" s="32">
        <v>17.7</v>
      </c>
      <c r="BC51" s="45" t="s">
        <v>50</v>
      </c>
      <c r="BD51" s="33"/>
      <c r="BE51" s="33"/>
      <c r="BF51" s="33"/>
      <c r="BG51" s="33"/>
      <c r="BH51" s="33"/>
      <c r="BI51" s="33"/>
      <c r="BJ51" s="33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</row>
    <row r="52" spans="1:75" ht="12.75" customHeight="1" x14ac:dyDescent="0.3">
      <c r="A52" s="73"/>
      <c r="B52" s="49" t="s">
        <v>51</v>
      </c>
      <c r="C52" s="31">
        <v>1</v>
      </c>
      <c r="D52" s="31">
        <v>15.7</v>
      </c>
      <c r="E52" s="31">
        <v>15.9</v>
      </c>
      <c r="F52" s="31">
        <v>2.2999999999999998</v>
      </c>
      <c r="G52" s="31">
        <v>6.2</v>
      </c>
      <c r="H52" s="31">
        <v>27.3</v>
      </c>
      <c r="I52" s="31">
        <v>8.9</v>
      </c>
      <c r="J52" s="31">
        <v>2.6</v>
      </c>
      <c r="K52" s="31">
        <v>4.4000000000000004</v>
      </c>
      <c r="L52" s="31">
        <v>4</v>
      </c>
      <c r="M52" s="31">
        <v>1.6</v>
      </c>
      <c r="N52" s="31">
        <v>8.1999999999999993</v>
      </c>
      <c r="O52" s="31">
        <v>2.8</v>
      </c>
      <c r="P52" s="31">
        <v>2.2000000000000002</v>
      </c>
      <c r="Q52" s="31">
        <v>4.0999999999999996</v>
      </c>
      <c r="R52" s="31">
        <v>16.2</v>
      </c>
      <c r="S52" s="31">
        <v>8.1</v>
      </c>
      <c r="T52" s="31">
        <v>22.3</v>
      </c>
      <c r="U52" s="31">
        <v>3</v>
      </c>
      <c r="V52" s="31">
        <v>3.8</v>
      </c>
      <c r="W52" s="31">
        <v>15.9</v>
      </c>
      <c r="X52" s="31">
        <v>1.1000000000000001</v>
      </c>
      <c r="Y52" s="31">
        <v>8</v>
      </c>
      <c r="Z52" s="31">
        <v>4.0999999999999996</v>
      </c>
      <c r="AA52" s="31">
        <v>1.7</v>
      </c>
      <c r="AB52" s="31">
        <v>1.7</v>
      </c>
      <c r="AC52" s="31">
        <v>3.5</v>
      </c>
      <c r="AD52" s="31">
        <v>3.2</v>
      </c>
      <c r="AE52" s="31">
        <v>2</v>
      </c>
      <c r="AF52" s="31">
        <v>16.399999999999999</v>
      </c>
      <c r="AG52" s="31">
        <v>10.1</v>
      </c>
      <c r="AH52" s="31">
        <v>2.7</v>
      </c>
      <c r="AI52" s="31">
        <v>18.600000000000001</v>
      </c>
      <c r="AJ52" s="31">
        <v>18.399999999999999</v>
      </c>
      <c r="AK52" s="31">
        <v>4.7</v>
      </c>
      <c r="AL52" s="31">
        <v>18.100000000000001</v>
      </c>
      <c r="AM52" s="31">
        <v>3.5</v>
      </c>
      <c r="AN52" s="31">
        <v>3.9</v>
      </c>
      <c r="AO52" s="31">
        <v>18</v>
      </c>
      <c r="AP52" s="31">
        <v>16.100000000000001</v>
      </c>
      <c r="AQ52" s="51">
        <v>5.6</v>
      </c>
      <c r="AR52" s="31">
        <v>7.2</v>
      </c>
      <c r="AS52" s="74"/>
      <c r="AT52" s="67">
        <v>4</v>
      </c>
      <c r="AU52" s="31">
        <v>1.9</v>
      </c>
      <c r="AV52" s="31">
        <v>3.5</v>
      </c>
      <c r="AW52" s="70">
        <v>8.1999999999999993</v>
      </c>
      <c r="AX52" s="31">
        <v>1.4</v>
      </c>
      <c r="AY52" s="31">
        <v>5.3</v>
      </c>
      <c r="AZ52" s="70"/>
      <c r="BA52" s="148">
        <v>2.2000000000000002</v>
      </c>
      <c r="BB52" s="71">
        <v>11.6</v>
      </c>
      <c r="BC52" s="37" t="s">
        <v>51</v>
      </c>
      <c r="BD52" s="33"/>
      <c r="BE52" s="33"/>
      <c r="BF52" s="33"/>
      <c r="BG52" s="33"/>
      <c r="BH52" s="33"/>
      <c r="BI52" s="33"/>
      <c r="BJ52" s="33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</row>
    <row r="53" spans="1:75" ht="12.75" customHeight="1" x14ac:dyDescent="0.3">
      <c r="A53" s="73"/>
      <c r="B53" s="49" t="s">
        <v>133</v>
      </c>
      <c r="C53" s="31">
        <v>1.5</v>
      </c>
      <c r="D53" s="31">
        <v>16</v>
      </c>
      <c r="E53" s="31">
        <v>18.5</v>
      </c>
      <c r="F53" s="31">
        <v>1.3</v>
      </c>
      <c r="G53" s="31">
        <v>6.5</v>
      </c>
      <c r="H53" s="31">
        <v>25.5</v>
      </c>
      <c r="I53" s="31">
        <v>10.7</v>
      </c>
      <c r="J53" s="31">
        <v>1</v>
      </c>
      <c r="K53" s="31">
        <v>3.9</v>
      </c>
      <c r="L53" s="31">
        <v>1.8</v>
      </c>
      <c r="M53" s="31">
        <v>2.8</v>
      </c>
      <c r="N53" s="31">
        <v>8.8000000000000007</v>
      </c>
      <c r="O53" s="31">
        <v>3.4</v>
      </c>
      <c r="P53" s="31">
        <v>3.1</v>
      </c>
      <c r="Q53" s="31">
        <v>4.5999999999999996</v>
      </c>
      <c r="R53" s="31">
        <v>15.4</v>
      </c>
      <c r="S53" s="31">
        <v>8.6999999999999993</v>
      </c>
      <c r="T53" s="31">
        <v>23.9</v>
      </c>
      <c r="U53" s="31">
        <v>1.3</v>
      </c>
      <c r="V53" s="31">
        <v>5</v>
      </c>
      <c r="W53" s="31">
        <v>17.3</v>
      </c>
      <c r="X53" s="31">
        <v>2.1</v>
      </c>
      <c r="Y53" s="31">
        <v>10.6</v>
      </c>
      <c r="Z53" s="31">
        <v>3.3</v>
      </c>
      <c r="AA53" s="31">
        <v>1.7</v>
      </c>
      <c r="AB53" s="31">
        <v>1.7</v>
      </c>
      <c r="AC53" s="31">
        <v>4.3</v>
      </c>
      <c r="AD53" s="31">
        <v>1.8</v>
      </c>
      <c r="AE53" s="31">
        <v>1.1000000000000001</v>
      </c>
      <c r="AF53" s="31">
        <v>17.399999999999999</v>
      </c>
      <c r="AG53" s="144">
        <v>11.5</v>
      </c>
      <c r="AH53" s="31">
        <v>0.6</v>
      </c>
      <c r="AI53" s="31">
        <v>19.5</v>
      </c>
      <c r="AJ53" s="31">
        <v>19.2</v>
      </c>
      <c r="AK53" s="31">
        <v>5.2</v>
      </c>
      <c r="AL53" s="31">
        <v>18.899999999999999</v>
      </c>
      <c r="AM53" s="31">
        <v>3.5</v>
      </c>
      <c r="AN53" s="31">
        <v>1.7</v>
      </c>
      <c r="AO53" s="31">
        <v>19</v>
      </c>
      <c r="AP53" s="31">
        <v>15.3</v>
      </c>
      <c r="AQ53" s="145">
        <v>3.7</v>
      </c>
      <c r="AR53" s="31">
        <v>8.1999999999999993</v>
      </c>
      <c r="AS53" s="74">
        <v>13.2</v>
      </c>
      <c r="AT53" s="146">
        <v>1.9</v>
      </c>
      <c r="AU53" s="31">
        <v>1.3</v>
      </c>
      <c r="AV53" s="31">
        <v>4.5</v>
      </c>
      <c r="AW53" s="147">
        <v>11</v>
      </c>
      <c r="AX53" s="31">
        <v>1.4</v>
      </c>
      <c r="AY53" s="144">
        <v>3.4</v>
      </c>
      <c r="AZ53" s="148">
        <v>2.2000000000000002</v>
      </c>
      <c r="BA53" s="153"/>
      <c r="BB53" s="71">
        <v>13.1</v>
      </c>
      <c r="BC53" s="149" t="s">
        <v>133</v>
      </c>
      <c r="BD53" s="33"/>
      <c r="BE53" s="33"/>
      <c r="BF53" s="33"/>
      <c r="BG53" s="33"/>
      <c r="BH53" s="33"/>
      <c r="BI53" s="33"/>
      <c r="BJ53" s="33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</row>
    <row r="54" spans="1:75" ht="12.75" customHeight="1" x14ac:dyDescent="0.3">
      <c r="A54" s="73"/>
      <c r="B54" s="20" t="s">
        <v>52</v>
      </c>
      <c r="C54" s="24">
        <v>12.6</v>
      </c>
      <c r="D54" s="24">
        <v>13.8</v>
      </c>
      <c r="E54" s="24">
        <v>8.3000000000000007</v>
      </c>
      <c r="F54" s="24">
        <v>13.3</v>
      </c>
      <c r="G54" s="24">
        <v>8.6</v>
      </c>
      <c r="H54" s="24">
        <v>39.700000000000003</v>
      </c>
      <c r="I54" s="24">
        <v>2.7</v>
      </c>
      <c r="J54" s="24">
        <v>13.6</v>
      </c>
      <c r="K54" s="24">
        <v>18.899999999999999</v>
      </c>
      <c r="L54" s="24">
        <v>15.6</v>
      </c>
      <c r="M54" s="24">
        <v>10.5</v>
      </c>
      <c r="N54" s="24">
        <v>5.8</v>
      </c>
      <c r="O54" s="24">
        <v>13.8</v>
      </c>
      <c r="P54" s="24">
        <v>12.2</v>
      </c>
      <c r="Q54" s="24">
        <v>12.2</v>
      </c>
      <c r="R54" s="24">
        <v>30.7</v>
      </c>
      <c r="S54" s="24">
        <v>6.3</v>
      </c>
      <c r="T54" s="24">
        <v>22.5</v>
      </c>
      <c r="U54" s="24">
        <v>18.3</v>
      </c>
      <c r="V54" s="24">
        <v>12.9</v>
      </c>
      <c r="W54" s="24">
        <v>12.5</v>
      </c>
      <c r="X54" s="24">
        <v>11.4</v>
      </c>
      <c r="Y54" s="24">
        <v>5.7</v>
      </c>
      <c r="Z54" s="24">
        <v>19.2</v>
      </c>
      <c r="AA54" s="24">
        <v>12.9</v>
      </c>
      <c r="AB54" s="24">
        <v>15.8</v>
      </c>
      <c r="AC54" s="24">
        <v>8.9</v>
      </c>
      <c r="AD54" s="24">
        <v>18.3</v>
      </c>
      <c r="AE54" s="24">
        <v>16.8</v>
      </c>
      <c r="AF54" s="24">
        <v>14.4</v>
      </c>
      <c r="AG54" s="75">
        <v>7.2</v>
      </c>
      <c r="AH54" s="24">
        <v>14.3</v>
      </c>
      <c r="AI54" s="24">
        <v>11.7</v>
      </c>
      <c r="AJ54" s="24">
        <v>11.4</v>
      </c>
      <c r="AK54" s="24">
        <v>13.1</v>
      </c>
      <c r="AL54" s="24">
        <v>11.1</v>
      </c>
      <c r="AM54" s="24">
        <v>16.899999999999999</v>
      </c>
      <c r="AN54" s="24">
        <v>15.7</v>
      </c>
      <c r="AO54" s="24">
        <v>17.600000000000001</v>
      </c>
      <c r="AP54" s="24">
        <v>30.6</v>
      </c>
      <c r="AQ54" s="24">
        <v>18.5</v>
      </c>
      <c r="AR54" s="24">
        <v>11.8</v>
      </c>
      <c r="AS54" s="76"/>
      <c r="AT54" s="68">
        <v>15.4</v>
      </c>
      <c r="AU54" s="24">
        <v>16.8</v>
      </c>
      <c r="AV54" s="24">
        <v>10.5</v>
      </c>
      <c r="AW54" s="24">
        <v>5.3</v>
      </c>
      <c r="AX54" s="39">
        <v>16.399999999999999</v>
      </c>
      <c r="AY54" s="75">
        <v>17.7</v>
      </c>
      <c r="AZ54" s="77">
        <v>11.6</v>
      </c>
      <c r="BA54" s="152">
        <v>13.1</v>
      </c>
      <c r="BB54" s="32"/>
      <c r="BC54" s="37" t="s">
        <v>52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</row>
    <row r="55" spans="1:75" ht="22.5" customHeight="1" x14ac:dyDescent="0.3">
      <c r="A55" s="15"/>
      <c r="B55" s="72"/>
      <c r="C55" s="55" t="s">
        <v>2</v>
      </c>
      <c r="D55" s="4" t="s">
        <v>3</v>
      </c>
      <c r="E55" s="4" t="s">
        <v>4</v>
      </c>
      <c r="F55" s="4" t="s">
        <v>5</v>
      </c>
      <c r="G55" s="5" t="s">
        <v>6</v>
      </c>
      <c r="H55" s="5" t="s">
        <v>7</v>
      </c>
      <c r="I55" s="5" t="s">
        <v>8</v>
      </c>
      <c r="J55" s="6" t="s">
        <v>9</v>
      </c>
      <c r="K55" s="6" t="s">
        <v>10</v>
      </c>
      <c r="L55" s="6" t="s">
        <v>11</v>
      </c>
      <c r="M55" s="7" t="s">
        <v>12</v>
      </c>
      <c r="N55" s="5" t="s">
        <v>13</v>
      </c>
      <c r="O55" s="5" t="s">
        <v>14</v>
      </c>
      <c r="P55" s="8" t="s">
        <v>15</v>
      </c>
      <c r="Q55" s="8" t="s">
        <v>16</v>
      </c>
      <c r="R55" s="8" t="s">
        <v>17</v>
      </c>
      <c r="S55" s="5" t="s">
        <v>18</v>
      </c>
      <c r="T55" s="5" t="s">
        <v>19</v>
      </c>
      <c r="U55" s="5" t="s">
        <v>20</v>
      </c>
      <c r="V55" s="9" t="s">
        <v>21</v>
      </c>
      <c r="W55" s="9" t="s">
        <v>22</v>
      </c>
      <c r="X55" s="9" t="s">
        <v>23</v>
      </c>
      <c r="Y55" s="5" t="s">
        <v>24</v>
      </c>
      <c r="Z55" s="5" t="s">
        <v>25</v>
      </c>
      <c r="AA55" s="5" t="s">
        <v>26</v>
      </c>
      <c r="AB55" s="4" t="s">
        <v>27</v>
      </c>
      <c r="AC55" s="4" t="s">
        <v>28</v>
      </c>
      <c r="AD55" s="4" t="s">
        <v>29</v>
      </c>
      <c r="AE55" s="5" t="s">
        <v>30</v>
      </c>
      <c r="AF55" s="12" t="s">
        <v>31</v>
      </c>
      <c r="AG55" s="14" t="s">
        <v>32</v>
      </c>
      <c r="AH55" s="78" t="s">
        <v>33</v>
      </c>
      <c r="AI55" s="6" t="s">
        <v>34</v>
      </c>
      <c r="AJ55" s="6" t="s">
        <v>35</v>
      </c>
      <c r="AK55" s="6" t="s">
        <v>36</v>
      </c>
      <c r="AL55" s="5" t="s">
        <v>37</v>
      </c>
      <c r="AM55" s="5" t="s">
        <v>38</v>
      </c>
      <c r="AN55" s="5" t="s">
        <v>39</v>
      </c>
      <c r="AO55" s="8" t="s">
        <v>40</v>
      </c>
      <c r="AP55" s="8" t="s">
        <v>41</v>
      </c>
      <c r="AQ55" s="8" t="s">
        <v>42</v>
      </c>
      <c r="AR55" s="5" t="s">
        <v>43</v>
      </c>
      <c r="AS55" s="64" t="s">
        <v>44</v>
      </c>
      <c r="AT55" s="7" t="s">
        <v>45</v>
      </c>
      <c r="AU55" s="9" t="s">
        <v>46</v>
      </c>
      <c r="AV55" s="9" t="s">
        <v>47</v>
      </c>
      <c r="AW55" s="5" t="s">
        <v>48</v>
      </c>
      <c r="AX55" s="12" t="s">
        <v>49</v>
      </c>
      <c r="AY55" s="14" t="s">
        <v>50</v>
      </c>
      <c r="AZ55" s="79" t="s">
        <v>51</v>
      </c>
      <c r="BA55" s="79" t="s">
        <v>133</v>
      </c>
      <c r="BB55" s="80" t="s">
        <v>52</v>
      </c>
      <c r="BC55" s="63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</row>
    <row r="56" spans="1:75" ht="12.75" customHeight="1" x14ac:dyDescent="0.3">
      <c r="A56" s="15"/>
      <c r="B56" s="15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15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13"/>
      <c r="AZ56" s="13"/>
      <c r="BA56" s="13"/>
      <c r="BB56" s="13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</row>
    <row r="57" spans="1:75" ht="12.75" customHeight="1" x14ac:dyDescent="0.3">
      <c r="A57" s="34"/>
      <c r="B57" s="3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 t="s">
        <v>53</v>
      </c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</row>
    <row r="58" spans="1:75" ht="12.75" customHeight="1" x14ac:dyDescent="0.3">
      <c r="A58" s="34"/>
      <c r="B58" s="3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</row>
    <row r="59" spans="1:75" ht="12.75" customHeight="1" x14ac:dyDescent="0.3">
      <c r="A59" s="34"/>
      <c r="B59" s="3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</row>
    <row r="60" spans="1:75" ht="12.75" customHeight="1" x14ac:dyDescent="0.3">
      <c r="A60" s="34"/>
      <c r="B60" s="3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</row>
    <row r="61" spans="1:75" ht="12.75" customHeight="1" x14ac:dyDescent="0.3">
      <c r="A61" s="34"/>
      <c r="B61" s="3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</row>
    <row r="62" spans="1:75" ht="12.75" customHeight="1" x14ac:dyDescent="0.3">
      <c r="A62" s="34"/>
      <c r="B62" s="3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</row>
    <row r="63" spans="1:75" ht="12.75" customHeight="1" x14ac:dyDescent="0.3">
      <c r="A63" s="34"/>
      <c r="B63" s="3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</row>
    <row r="64" spans="1:75" ht="12.75" customHeight="1" x14ac:dyDescent="0.3">
      <c r="A64" s="34"/>
      <c r="B64" s="3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</row>
    <row r="65" spans="1:75" ht="12.75" customHeight="1" x14ac:dyDescent="0.3">
      <c r="A65" s="34"/>
      <c r="B65" s="3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</row>
    <row r="66" spans="1:75" ht="12.75" customHeight="1" x14ac:dyDescent="0.3">
      <c r="A66" s="15"/>
      <c r="B66" s="15"/>
      <c r="C66" s="82"/>
      <c r="D66" s="82"/>
      <c r="E66" s="82"/>
      <c r="F66" s="82"/>
      <c r="G66" s="82"/>
      <c r="H66" s="157"/>
      <c r="I66" s="156"/>
      <c r="J66" s="15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</row>
    <row r="67" spans="1:75" ht="12.75" customHeight="1" x14ac:dyDescent="0.3">
      <c r="A67" s="34"/>
      <c r="B67" s="3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</row>
    <row r="68" spans="1:75" ht="12.75" customHeight="1" x14ac:dyDescent="0.3">
      <c r="A68" s="34"/>
      <c r="B68" s="3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</row>
    <row r="69" spans="1:75" ht="12.75" customHeight="1" x14ac:dyDescent="0.3">
      <c r="A69" s="34"/>
      <c r="B69" s="3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</row>
    <row r="70" spans="1:75" ht="12.75" customHeight="1" x14ac:dyDescent="0.3">
      <c r="A70" s="34"/>
      <c r="B70" s="3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</row>
    <row r="71" spans="1:75" ht="12.75" customHeight="1" x14ac:dyDescent="0.3">
      <c r="A71" s="15"/>
      <c r="B71" s="15"/>
      <c r="C71" s="15"/>
      <c r="D71" s="15"/>
      <c r="E71" s="15"/>
      <c r="F71" s="83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</row>
    <row r="72" spans="1:75" ht="12.75" customHeight="1" x14ac:dyDescent="0.3">
      <c r="A72" s="34"/>
      <c r="B72" s="3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</row>
    <row r="73" spans="1:75" ht="12.75" customHeight="1" x14ac:dyDescent="0.3"/>
    <row r="74" spans="1:75" ht="12.75" customHeight="1" x14ac:dyDescent="0.3"/>
    <row r="75" spans="1:75" ht="12.75" customHeight="1" x14ac:dyDescent="0.3"/>
    <row r="76" spans="1:75" ht="12.75" customHeight="1" x14ac:dyDescent="0.3"/>
    <row r="77" spans="1:75" ht="12.75" customHeight="1" x14ac:dyDescent="0.3"/>
    <row r="78" spans="1:75" ht="12.75" customHeight="1" x14ac:dyDescent="0.3"/>
    <row r="79" spans="1:75" ht="12.75" customHeight="1" x14ac:dyDescent="0.3"/>
    <row r="80" spans="1:75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</sheetData>
  <sheetProtection algorithmName="SHA-512" hashValue="uO9qr9U12598FN7Ie9Ub9IwwIHRFoGpGV8JnZB97BeLWN4DBSrQ/uMHuj+tQjxE3hWQBkDmv5VzPGkRoC5TanA==" saltValue="6XZAynNAGCoI88SlcdSp6Q==" spinCount="100000" sheet="1" objects="1" scenarios="1"/>
  <mergeCells count="1">
    <mergeCell ref="H66:J66"/>
  </mergeCells>
  <pageMargins left="0.75" right="0.75" top="1" bottom="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>
      <selection activeCell="A4" sqref="A4:C4"/>
    </sheetView>
  </sheetViews>
  <sheetFormatPr defaultColWidth="14.3984375" defaultRowHeight="15" customHeight="1" x14ac:dyDescent="0.3"/>
  <cols>
    <col min="1" max="1" width="19.69921875" customWidth="1"/>
    <col min="2" max="2" width="12" customWidth="1"/>
    <col min="3" max="3" width="17.3984375" customWidth="1"/>
    <col min="4" max="4" width="9.09765625" customWidth="1"/>
    <col min="5" max="5" width="8" customWidth="1"/>
    <col min="6" max="26" width="8.69921875" customWidth="1"/>
  </cols>
  <sheetData>
    <row r="1" spans="1:5" ht="27" customHeight="1" x14ac:dyDescent="0.35">
      <c r="A1" s="84" t="s">
        <v>54</v>
      </c>
      <c r="B1" s="85">
        <v>0.44500000000000001</v>
      </c>
      <c r="C1" s="86" t="s">
        <v>130</v>
      </c>
      <c r="D1" s="87"/>
      <c r="E1" s="15"/>
    </row>
    <row r="2" spans="1:5" ht="12.75" customHeight="1" x14ac:dyDescent="0.3">
      <c r="A2" s="158" t="s">
        <v>55</v>
      </c>
      <c r="B2" s="159"/>
      <c r="C2" s="160"/>
      <c r="D2" s="88"/>
      <c r="E2" s="15"/>
    </row>
    <row r="3" spans="1:5" ht="12.75" customHeight="1" x14ac:dyDescent="0.3">
      <c r="A3" s="89"/>
      <c r="B3" s="81"/>
      <c r="C3" s="72"/>
      <c r="D3" s="88"/>
      <c r="E3" s="15"/>
    </row>
    <row r="4" spans="1:5" ht="12.75" customHeight="1" x14ac:dyDescent="0.3">
      <c r="A4" s="161" t="s">
        <v>56</v>
      </c>
      <c r="B4" s="156"/>
      <c r="C4" s="162"/>
      <c r="D4" s="88"/>
      <c r="E4" s="15"/>
    </row>
    <row r="5" spans="1:5" ht="12.75" customHeight="1" x14ac:dyDescent="0.3">
      <c r="A5" s="163" t="s">
        <v>57</v>
      </c>
      <c r="B5" s="164"/>
      <c r="C5" s="165"/>
      <c r="D5" s="88"/>
      <c r="E5" s="15"/>
    </row>
    <row r="6" spans="1:5" ht="12.75" customHeight="1" x14ac:dyDescent="0.3">
      <c r="A6" s="81"/>
      <c r="B6" s="81"/>
      <c r="C6" s="81"/>
      <c r="D6" s="15"/>
      <c r="E6" s="90"/>
    </row>
    <row r="7" spans="1:5" ht="12.75" customHeight="1" x14ac:dyDescent="0.3">
      <c r="A7" s="15"/>
      <c r="B7" s="15"/>
      <c r="C7" s="15"/>
      <c r="D7" s="15"/>
      <c r="E7" s="90"/>
    </row>
    <row r="8" spans="1:5" ht="12.75" customHeight="1" x14ac:dyDescent="0.3">
      <c r="A8" s="15"/>
      <c r="B8" s="15"/>
      <c r="C8" s="15"/>
      <c r="D8" s="15"/>
      <c r="E8" s="90"/>
    </row>
    <row r="9" spans="1:5" ht="12.75" customHeight="1" x14ac:dyDescent="0.3">
      <c r="A9" s="15"/>
      <c r="B9" s="15"/>
      <c r="C9" s="15"/>
      <c r="D9" s="15"/>
      <c r="E9" s="90"/>
    </row>
    <row r="10" spans="1:5" ht="12.75" customHeight="1" x14ac:dyDescent="0.3">
      <c r="A10" s="15"/>
      <c r="B10" s="15"/>
      <c r="C10" s="15"/>
      <c r="D10" s="15"/>
      <c r="E10" s="90"/>
    </row>
    <row r="11" spans="1:5" ht="12.75" customHeight="1" x14ac:dyDescent="0.3"/>
    <row r="12" spans="1:5" ht="12.75" customHeight="1" x14ac:dyDescent="0.3"/>
    <row r="13" spans="1:5" ht="12.75" customHeight="1" x14ac:dyDescent="0.3"/>
    <row r="14" spans="1:5" ht="12.75" customHeight="1" x14ac:dyDescent="0.3"/>
    <row r="15" spans="1:5" ht="12.75" customHeight="1" x14ac:dyDescent="0.3"/>
    <row r="16" spans="1:5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sheetProtection algorithmName="SHA-512" hashValue="IKmVRKWVJK2wZ+K7JWAJHccmMYeyZqJoqZTkqmInWYwUkzEjfjiyv64bdczbOsI2VT0i/hJp+/WjgILXcn9Veg==" saltValue="QzKGwd5WeSlLiSRbPcvRKQ==" spinCount="100000" sheet="1" objects="1" scenarios="1"/>
  <mergeCells count="3">
    <mergeCell ref="A2:C2"/>
    <mergeCell ref="A4:C4"/>
    <mergeCell ref="A5:C5"/>
  </mergeCells>
  <pageMargins left="0.75" right="0.75" top="1" bottom="1" header="0" footer="0"/>
  <pageSetup paperSize="9"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Mileage Reimbursement Form</vt:lpstr>
      <vt:lpstr>LongWorksheet</vt:lpstr>
      <vt:lpstr>Mileage Chart</vt:lpstr>
      <vt:lpstr>Mileage Rate</vt:lpstr>
      <vt:lpstr>LOOKUPTABLE</vt:lpstr>
      <vt:lpstr>MILEAGE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 WESLEY</dc:creator>
  <cp:lastModifiedBy>Jeannine J Fox</cp:lastModifiedBy>
  <dcterms:created xsi:type="dcterms:W3CDTF">2024-02-05T14:37:31Z</dcterms:created>
  <dcterms:modified xsi:type="dcterms:W3CDTF">2024-05-29T16:18:52Z</dcterms:modified>
</cp:coreProperties>
</file>