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IC" sheetId="1" r:id="rId4"/>
    <sheet state="visible" name="PFE" sheetId="2" r:id="rId5"/>
  </sheets>
  <definedNames/>
  <calcPr/>
</workbook>
</file>

<file path=xl/sharedStrings.xml><?xml version="1.0" encoding="utf-8"?>
<sst xmlns="http://schemas.openxmlformats.org/spreadsheetml/2006/main" count="143" uniqueCount="98">
  <si>
    <t>TIPA Basic Allocation - $338,325.00</t>
  </si>
  <si>
    <t>AOF.ACT</t>
  </si>
  <si>
    <t>Function Code</t>
  </si>
  <si>
    <t>Object Code</t>
  </si>
  <si>
    <t>Description of Activity</t>
  </si>
  <si>
    <t>Amount</t>
  </si>
  <si>
    <t>Encumbered</t>
  </si>
  <si>
    <t>Spent</t>
  </si>
  <si>
    <t>Remaining</t>
  </si>
  <si>
    <t>Notes</t>
  </si>
  <si>
    <t>Amendment 1 Adjustment</t>
  </si>
  <si>
    <t>Amendment 2 Adjustment</t>
  </si>
  <si>
    <t>1.1A&amp;B</t>
  </si>
  <si>
    <r>
      <rPr>
        <rFont val="Arial"/>
        <color theme="1"/>
      </rPr>
      <t xml:space="preserve">Salary - Intervention </t>
    </r>
    <r>
      <rPr>
        <rFont val="Arial"/>
        <b/>
        <color theme="1"/>
      </rPr>
      <t>Teachers</t>
    </r>
    <r>
      <rPr>
        <rFont val="Arial"/>
        <color theme="1"/>
      </rPr>
      <t xml:space="preserve"> 1.0 FTE &amp; CSR 1.0 FTE</t>
    </r>
  </si>
  <si>
    <r>
      <rPr>
        <rFont val="Arial"/>
        <color theme="1"/>
      </rPr>
      <t xml:space="preserve">Reduce by $61,247.00 from $113,275.70 to </t>
    </r>
    <r>
      <rPr>
        <rFont val="Arial"/>
        <b/>
        <color theme="1"/>
      </rPr>
      <t xml:space="preserve">$52,028.70 </t>
    </r>
  </si>
  <si>
    <t>Retirement - Teachers</t>
  </si>
  <si>
    <r>
      <rPr>
        <rFont val="Arial"/>
        <color theme="1"/>
      </rPr>
      <t xml:space="preserve">Reduce by $8,347.97 from $15,439.48 to </t>
    </r>
    <r>
      <rPr>
        <rFont val="Arial"/>
        <b/>
        <color theme="1"/>
      </rPr>
      <t>$7,091.51</t>
    </r>
  </si>
  <si>
    <t>SSI - Teachers</t>
  </si>
  <si>
    <r>
      <rPr>
        <rFont val="Arial"/>
        <color theme="1"/>
      </rPr>
      <t xml:space="preserve">Reduce by $4,685.40 from $8,665.59 to </t>
    </r>
    <r>
      <rPr>
        <rFont val="Arial"/>
        <b/>
        <color theme="1"/>
      </rPr>
      <t>$3,980.19</t>
    </r>
  </si>
  <si>
    <t>Insurance - Teachers</t>
  </si>
  <si>
    <r>
      <rPr>
        <rFont val="Arial"/>
        <color theme="1"/>
      </rPr>
      <t xml:space="preserve">Reduce by $8,949.00 from $17,898.00 to </t>
    </r>
    <r>
      <rPr>
        <rFont val="Arial"/>
        <b/>
        <color theme="1"/>
      </rPr>
      <t>$8,949.00</t>
    </r>
  </si>
  <si>
    <t>Early Retirement - Teachers</t>
  </si>
  <si>
    <r>
      <rPr>
        <rFont val="Arial"/>
        <color theme="1"/>
      </rPr>
      <t>Reduce by $312.36 from 
$577.71 to</t>
    </r>
    <r>
      <rPr>
        <rFont val="Arial"/>
        <b/>
        <color theme="1"/>
      </rPr>
      <t xml:space="preserve"> $265.35</t>
    </r>
  </si>
  <si>
    <t>1.2</t>
  </si>
  <si>
    <r>
      <rPr>
        <rFont val="Arial"/>
        <color theme="1"/>
      </rPr>
      <t xml:space="preserve">Salary - </t>
    </r>
    <r>
      <rPr>
        <rFont val="Arial"/>
        <b/>
        <color theme="1"/>
      </rPr>
      <t>Instructional Para</t>
    </r>
    <r>
      <rPr>
        <rFont val="Arial"/>
        <color theme="1"/>
      </rPr>
      <t xml:space="preserve"> @ .375 FTE</t>
    </r>
  </si>
  <si>
    <r>
      <rPr>
        <rFont val="Arial"/>
        <color theme="1"/>
      </rPr>
      <t>Adding 1.5 FTE
Increase by $38,899.08 from $9,350.77 to</t>
    </r>
    <r>
      <rPr>
        <rFont val="Arial"/>
        <b/>
        <color theme="1"/>
      </rPr>
      <t xml:space="preserve"> $48,249.85</t>
    </r>
  </si>
  <si>
    <t>Retirement - Instructional Para</t>
  </si>
  <si>
    <r>
      <rPr>
        <rFont val="Arial"/>
        <color theme="1"/>
      </rPr>
      <t xml:space="preserve">Increase by $5,301.94 from $1,274.51 to </t>
    </r>
    <r>
      <rPr>
        <rFont val="Arial"/>
        <b/>
        <color theme="1"/>
      </rPr>
      <t>$6,576.45</t>
    </r>
  </si>
  <si>
    <t>SSI - Instructional Para</t>
  </si>
  <si>
    <r>
      <rPr>
        <rFont val="Arial"/>
        <color theme="1"/>
      </rPr>
      <t>Increase by $2,975.78 from $715.33 to</t>
    </r>
    <r>
      <rPr>
        <rFont val="Arial"/>
        <b/>
        <color theme="1"/>
      </rPr>
      <t xml:space="preserve"> $3,691.11</t>
    </r>
  </si>
  <si>
    <t>Insurance - Instructional Para</t>
  </si>
  <si>
    <r>
      <rPr>
        <rFont val="Arial"/>
        <color theme="1"/>
      </rPr>
      <t xml:space="preserve">Increase by $17,898.00 from $4,474.50 to </t>
    </r>
    <r>
      <rPr>
        <rFont val="Arial"/>
        <b/>
        <color theme="1"/>
      </rPr>
      <t>$22,372.50</t>
    </r>
  </si>
  <si>
    <t>Early Retirement - Instructional Para</t>
  </si>
  <si>
    <r>
      <rPr>
        <rFont val="Arial"/>
        <color theme="1"/>
      </rPr>
      <t xml:space="preserve">Increase by $198.39 from 
$47.69 to </t>
    </r>
    <r>
      <rPr>
        <rFont val="Arial"/>
        <b/>
        <color theme="1"/>
      </rPr>
      <t>$246.08</t>
    </r>
  </si>
  <si>
    <t>1.1D</t>
  </si>
  <si>
    <r>
      <rPr>
        <rFont val="Arial"/>
        <color theme="1"/>
      </rPr>
      <t xml:space="preserve">Salary - </t>
    </r>
    <r>
      <rPr>
        <rFont val="Arial"/>
        <b/>
        <color theme="1"/>
      </rPr>
      <t>Instructional Coach</t>
    </r>
  </si>
  <si>
    <t>Retirement - Instructional Coach</t>
  </si>
  <si>
    <t>SSI - Instructional Coach</t>
  </si>
  <si>
    <t>Insurance - Instructional Coach</t>
  </si>
  <si>
    <t>Early Retirement - Instructional Coach</t>
  </si>
  <si>
    <t>1.3</t>
  </si>
  <si>
    <r>
      <rPr>
        <rFont val="Arial"/>
        <color theme="1"/>
      </rPr>
      <t xml:space="preserve">Salary - </t>
    </r>
    <r>
      <rPr>
        <rFont val="Arial"/>
        <b/>
        <color theme="1"/>
      </rPr>
      <t>Family Liaison</t>
    </r>
    <r>
      <rPr>
        <rFont val="Arial"/>
        <color theme="1"/>
      </rPr>
      <t xml:space="preserve"> @ .75 FTE</t>
    </r>
  </si>
  <si>
    <t xml:space="preserve">Retirement - Family Liaison </t>
  </si>
  <si>
    <t>SSI - Family Liaison</t>
  </si>
  <si>
    <t>Insurance - Family Liaison</t>
  </si>
  <si>
    <t>Early Retirement - Family Liaison</t>
  </si>
  <si>
    <t>1.1C</t>
  </si>
  <si>
    <t>Substitutes - 10 days for CSR unit</t>
  </si>
  <si>
    <t>1.5</t>
  </si>
  <si>
    <t>Lead Teacher Supplement</t>
  </si>
  <si>
    <t>SSI for Lead Teacher Supplement</t>
  </si>
  <si>
    <t>1.7A</t>
  </si>
  <si>
    <t>IXL ELA and Math</t>
  </si>
  <si>
    <t>1.6A</t>
  </si>
  <si>
    <r>
      <rPr>
        <rFont val="Arial"/>
        <color theme="1"/>
      </rPr>
      <t xml:space="preserve">Extended Day Instruction stipends : 
</t>
    </r>
    <r>
      <rPr>
        <rFont val="Arial"/>
        <strike/>
        <color theme="1"/>
      </rPr>
      <t>4 teachers</t>
    </r>
    <r>
      <rPr>
        <rFont val="Arial"/>
        <color theme="1"/>
      </rPr>
      <t xml:space="preserve"> </t>
    </r>
    <r>
      <rPr>
        <rFont val="Arial"/>
        <color rgb="FFFF0000"/>
      </rPr>
      <t>5 Teachers</t>
    </r>
    <r>
      <rPr>
        <rFont val="Arial"/>
        <color theme="1"/>
      </rPr>
      <t xml:space="preserve">
40, 1-hour sessions + 10 hours of planning @ $28/hour</t>
    </r>
  </si>
  <si>
    <t>10-8-24  JWS
Increase by $1,400.00 from $5,600.00 to $7000.00</t>
  </si>
  <si>
    <r>
      <rPr>
        <rFont val="Arial"/>
        <color theme="1"/>
      </rPr>
      <t xml:space="preserve">Extended Day InstructionSSI: </t>
    </r>
    <r>
      <rPr>
        <rFont val="Arial"/>
        <strike/>
        <color theme="1"/>
      </rPr>
      <t>4 teachers</t>
    </r>
    <r>
      <rPr>
        <rFont val="Arial"/>
        <color theme="1"/>
      </rPr>
      <t xml:space="preserve"> </t>
    </r>
    <r>
      <rPr>
        <rFont val="Arial"/>
        <color rgb="FFFF0000"/>
      </rPr>
      <t>5 Teachers</t>
    </r>
  </si>
  <si>
    <t>10-8-24  JWS
Increase by $107.10 from $428.40 to $535.50</t>
  </si>
  <si>
    <t>Extended Day IIC</t>
  </si>
  <si>
    <t xml:space="preserve">Extended Day IIC - SSI </t>
  </si>
  <si>
    <t>1.9B</t>
  </si>
  <si>
    <t>Data Dive Substitutes Fringe</t>
  </si>
  <si>
    <t>Data Dive Substitutes</t>
  </si>
  <si>
    <t>1.9C</t>
  </si>
  <si>
    <t>Data Dive Materials: printer ink, paper</t>
  </si>
  <si>
    <t>1.7C</t>
  </si>
  <si>
    <t>Magnetic Reading Florida Student Workbooks and Teacher Guides: 
50 - 2nd grade workbooks @29 each
5 - 2nd grade Teacher guides @ $70 each
100 - 3rd grade workbooks @ $15 each
100 - 4th grade workbooks @ $15 each
80 - 5th grade workbooks @ $15 each
Shipping costs @ $540.00</t>
  </si>
  <si>
    <t>New Amendment 1 Activity 
for $6,540.00. 
Approved by J Rolle for early purchase</t>
  </si>
  <si>
    <t>Educational Bootcamp: Science Bootcamp Daily Practice Drill Booklets
5 classroom sets @$275 each plus shipping @ $112.50</t>
  </si>
  <si>
    <t>New Amendment 1 Activity 
for $1,487.50
Approved by J Rolle for early purchase</t>
  </si>
  <si>
    <t>Phonics for Reading Student Workbooks and Teacher Guides
5 Phonics for Reading: Level A Teacher Guides @ $30 each
5 Phonics for Reading : Level B Teacher Guides @ $30 each
5 Phonics for Reading: level C Teacher Guides @ $30 each
40 Phonics for Reading: Level A workbooks @ $12 each
40 Phonics for Reading : Level B workbooks @ $12 each
20 Phonics for Reading: level C workbooks @ $12 each</t>
  </si>
  <si>
    <t>New Amendment 1 Activity 
for $1,650.00
Approved by J Rolle for early purchase</t>
  </si>
  <si>
    <t>1.8D</t>
  </si>
  <si>
    <t>68 Kagan Structures PLC Books - 20 copies @ $39 each plus shipping</t>
  </si>
  <si>
    <t>New Amendment 1 Activity 
for $858.00
Approved by J Rolle for early purchase</t>
  </si>
  <si>
    <t>Executive Function Skills in the Classroom: Overcoming Barriers Books
35 copies @ $37 each</t>
  </si>
  <si>
    <t>New Amendment 1 Activity 
for $1,295.00
Approved by J Rolle for early purchase</t>
  </si>
  <si>
    <t>1.6B</t>
  </si>
  <si>
    <t>ESY - IIC salary  $37.48hr X 6hrs/daily X 18 days</t>
  </si>
  <si>
    <t>10-8-24  JWS
New Amendment 1 Activity</t>
  </si>
  <si>
    <t>ESY - IIC Retirement</t>
  </si>
  <si>
    <t>ESY - IIC SSI</t>
  </si>
  <si>
    <t>ESY - IIC Early Retirement</t>
  </si>
  <si>
    <t>PFE Basic Allocation - $3,721.58</t>
  </si>
  <si>
    <t>2.6a</t>
  </si>
  <si>
    <t>Annual Meeting : Parent and Family Engagement Products: The Parent Institute</t>
  </si>
  <si>
    <t>2.3</t>
  </si>
  <si>
    <t>Annual Meeting:3 tier 15 pocket trifold brochure counter display and folders</t>
  </si>
  <si>
    <t>08/14/20024 Another line had to be added to break out the pocket folders and re-code them to 510. Move the $39.96 for this portion to this line. PEM</t>
  </si>
  <si>
    <t>Annual Meeting: Pocket Folders</t>
  </si>
  <si>
    <t>2.1a</t>
  </si>
  <si>
    <t xml:space="preserve">STEAM and Celebrate the Arts night .Art show 
13 teachers  and 1 IIC for 3 hours/each @$20 </t>
  </si>
  <si>
    <t xml:space="preserve">SSI @7.65% STEAM and Celebrate the Arts night </t>
  </si>
  <si>
    <t>2.4a</t>
  </si>
  <si>
    <t>STEAM and Celebrate the Arts night materials</t>
  </si>
  <si>
    <t xml:space="preserve">FAST PARENT NIGHT for ELA and Math assessment information.
6 teachers, 1 IIC for 1 hour/each @$20/hr  + 1/2 hour of planning </t>
  </si>
  <si>
    <t>SSI@7.65% for stipends for FAST night</t>
  </si>
  <si>
    <t>FAST  parent night materials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</si>
</sst>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0.0"/>
      <color rgb="FF000000"/>
      <name val="Arial"/>
      <scheme val="minor"/>
    </font>
    <font>
      <b/>
      <color theme="1"/>
      <name val="Arial"/>
    </font>
    <font/>
    <font>
      <color theme="1"/>
      <name val="Arial"/>
    </font>
    <font>
      <color theme="1"/>
      <name val="Arial"/>
      <scheme val="minor"/>
    </font>
    <font>
      <sz val="10.0"/>
      <color theme="1"/>
      <name val="Arial"/>
    </font>
    <font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1" fillId="0" fontId="2" numFmtId="0" xfId="0" applyBorder="1" applyFont="1"/>
    <xf borderId="1" fillId="0" fontId="3" numFmtId="164" xfId="0" applyBorder="1" applyFont="1" applyNumberFormat="1"/>
    <xf borderId="1" fillId="0" fontId="3" numFmtId="0" xfId="0" applyBorder="1" applyFont="1"/>
    <xf borderId="0" fillId="0" fontId="3" numFmtId="0" xfId="0" applyFont="1"/>
    <xf borderId="2" fillId="0" fontId="1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164" xfId="0" applyAlignment="1" applyBorder="1" applyFont="1" applyNumberFormat="1">
      <alignment horizontal="center" readingOrder="0" shrinkToFit="0" vertical="center" wrapText="1"/>
    </xf>
    <xf borderId="2" fillId="0" fontId="1" numFmtId="164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vertical="center"/>
    </xf>
    <xf borderId="2" fillId="2" fontId="1" numFmtId="0" xfId="0" applyAlignment="1" applyBorder="1" applyFill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1"/>
    </xf>
    <xf borderId="2" fillId="4" fontId="3" numFmtId="49" xfId="0" applyAlignment="1" applyBorder="1" applyFill="1" applyFont="1" applyNumberFormat="1">
      <alignment horizontal="center" vertical="center"/>
    </xf>
    <xf borderId="2" fillId="4" fontId="4" numFmtId="0" xfId="0" applyAlignment="1" applyBorder="1" applyFont="1">
      <alignment horizontal="center" readingOrder="0" vertical="center"/>
    </xf>
    <xf borderId="2" fillId="4" fontId="3" numFmtId="0" xfId="0" applyAlignment="1" applyBorder="1" applyFont="1">
      <alignment horizontal="left" readingOrder="0" shrinkToFit="0" vertical="center" wrapText="1"/>
    </xf>
    <xf borderId="2" fillId="4" fontId="3" numFmtId="164" xfId="0" applyAlignment="1" applyBorder="1" applyFont="1" applyNumberFormat="1">
      <alignment horizontal="center" readingOrder="0" shrinkToFit="0" vertical="center" wrapText="1"/>
    </xf>
    <xf borderId="2" fillId="0" fontId="4" numFmtId="164" xfId="0" applyAlignment="1" applyBorder="1" applyFont="1" applyNumberFormat="1">
      <alignment horizontal="center" vertical="center"/>
    </xf>
    <xf borderId="3" fillId="0" fontId="4" numFmtId="16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center" vertical="center"/>
    </xf>
    <xf borderId="2" fillId="5" fontId="4" numFmtId="0" xfId="0" applyAlignment="1" applyBorder="1" applyFill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vertical="center"/>
    </xf>
    <xf borderId="2" fillId="4" fontId="3" numFmtId="49" xfId="0" applyAlignment="1" applyBorder="1" applyFont="1" applyNumberFormat="1">
      <alignment horizontal="center"/>
    </xf>
    <xf borderId="4" fillId="4" fontId="3" numFmtId="0" xfId="0" applyAlignment="1" applyBorder="1" applyFont="1">
      <alignment horizontal="center"/>
    </xf>
    <xf borderId="4" fillId="4" fontId="3" numFmtId="0" xfId="0" applyAlignment="1" applyBorder="1" applyFont="1">
      <alignment shrinkToFit="0" wrapText="1"/>
    </xf>
    <xf borderId="4" fillId="4" fontId="3" numFmtId="164" xfId="0" applyAlignment="1" applyBorder="1" applyFont="1" applyNumberFormat="1">
      <alignment horizontal="center" readingOrder="0" shrinkToFit="0" wrapText="1"/>
    </xf>
    <xf borderId="4" fillId="0" fontId="3" numFmtId="164" xfId="0" applyBorder="1" applyFont="1" applyNumberFormat="1"/>
    <xf borderId="5" fillId="0" fontId="3" numFmtId="164" xfId="0" applyAlignment="1" applyBorder="1" applyFont="1" applyNumberFormat="1">
      <alignment horizontal="center"/>
    </xf>
    <xf borderId="4" fillId="0" fontId="3" numFmtId="0" xfId="0" applyBorder="1" applyFont="1"/>
    <xf borderId="4" fillId="5" fontId="3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vertical="bottom"/>
    </xf>
    <xf borderId="6" fillId="4" fontId="3" numFmtId="49" xfId="0" applyAlignment="1" applyBorder="1" applyFont="1" applyNumberFormat="1">
      <alignment horizontal="center"/>
    </xf>
    <xf borderId="7" fillId="4" fontId="3" numFmtId="0" xfId="0" applyAlignment="1" applyBorder="1" applyFont="1">
      <alignment horizontal="center"/>
    </xf>
    <xf borderId="7" fillId="4" fontId="3" numFmtId="0" xfId="0" applyAlignment="1" applyBorder="1" applyFont="1">
      <alignment shrinkToFit="0" wrapText="1"/>
    </xf>
    <xf borderId="7" fillId="4" fontId="3" numFmtId="164" xfId="0" applyAlignment="1" applyBorder="1" applyFont="1" applyNumberFormat="1">
      <alignment horizontal="center" readingOrder="0" shrinkToFit="0" wrapText="1"/>
    </xf>
    <xf borderId="7" fillId="0" fontId="3" numFmtId="164" xfId="0" applyBorder="1" applyFont="1" applyNumberFormat="1"/>
    <xf borderId="8" fillId="0" fontId="3" numFmtId="164" xfId="0" applyAlignment="1" applyBorder="1" applyFont="1" applyNumberFormat="1">
      <alignment horizontal="center"/>
    </xf>
    <xf borderId="7" fillId="0" fontId="3" numFmtId="0" xfId="0" applyBorder="1" applyFont="1"/>
    <xf borderId="7" fillId="5" fontId="3" numFmtId="0" xfId="0" applyAlignment="1" applyBorder="1" applyFont="1">
      <alignment horizontal="center" readingOrder="0" shrinkToFit="0" wrapText="1"/>
    </xf>
    <xf borderId="4" fillId="4" fontId="3" numFmtId="0" xfId="0" applyAlignment="1" applyBorder="1" applyFont="1">
      <alignment readingOrder="0" shrinkToFit="0" wrapText="1"/>
    </xf>
    <xf borderId="4" fillId="4" fontId="3" numFmtId="164" xfId="0" applyAlignment="1" applyBorder="1" applyFont="1" applyNumberFormat="1">
      <alignment horizontal="center" shrinkToFit="0" wrapText="1"/>
    </xf>
    <xf borderId="4" fillId="0" fontId="3" numFmtId="0" xfId="0" applyAlignment="1" applyBorder="1" applyFont="1">
      <alignment horizontal="center" shrinkToFit="0" wrapText="1"/>
    </xf>
    <xf borderId="7" fillId="4" fontId="3" numFmtId="164" xfId="0" applyAlignment="1" applyBorder="1" applyFont="1" applyNumberFormat="1">
      <alignment horizontal="center" shrinkToFit="0" wrapText="1"/>
    </xf>
    <xf borderId="7" fillId="0" fontId="3" numFmtId="0" xfId="0" applyAlignment="1" applyBorder="1" applyFont="1">
      <alignment horizontal="center" shrinkToFit="0" wrapText="1"/>
    </xf>
    <xf borderId="7" fillId="4" fontId="3" numFmtId="0" xfId="0" applyAlignment="1" applyBorder="1" applyFont="1">
      <alignment horizontal="center"/>
    </xf>
    <xf borderId="2" fillId="4" fontId="3" numFmtId="164" xfId="0" applyAlignment="1" applyBorder="1" applyFont="1" applyNumberForma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4" fontId="3" numFmtId="0" xfId="0" applyAlignment="1" applyBorder="1" applyFont="1">
      <alignment horizontal="left" shrinkToFit="0" vertical="center" wrapText="1"/>
    </xf>
    <xf borderId="9" fillId="4" fontId="4" numFmtId="0" xfId="0" applyAlignment="1" applyBorder="1" applyFont="1">
      <alignment horizontal="center" readingOrder="0" vertical="center"/>
    </xf>
    <xf borderId="9" fillId="4" fontId="3" numFmtId="0" xfId="0" applyAlignment="1" applyBorder="1" applyFont="1">
      <alignment horizontal="left" shrinkToFit="0" vertical="center" wrapText="1"/>
    </xf>
    <xf borderId="9" fillId="4" fontId="3" numFmtId="164" xfId="0" applyAlignment="1" applyBorder="1" applyFont="1" applyNumberFormat="1">
      <alignment horizontal="center" shrinkToFit="0" vertical="center" wrapText="1"/>
    </xf>
    <xf borderId="2" fillId="0" fontId="3" numFmtId="49" xfId="0" applyAlignment="1" applyBorder="1" applyFont="1" applyNumberFormat="1">
      <alignment horizontal="center" vertical="center"/>
    </xf>
    <xf borderId="6" fillId="0" fontId="4" numFmtId="0" xfId="0" applyAlignment="1" applyBorder="1" applyFont="1">
      <alignment horizontal="center" readingOrder="0" vertical="center"/>
    </xf>
    <xf borderId="10" fillId="0" fontId="4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left" shrinkToFit="0" vertical="center" wrapText="1"/>
    </xf>
    <xf borderId="10" fillId="0" fontId="3" numFmtId="164" xfId="0" applyAlignment="1" applyBorder="1" applyFont="1" applyNumberFormat="1">
      <alignment horizontal="center" shrinkToFit="0" vertical="center" wrapText="1"/>
    </xf>
    <xf borderId="11" fillId="0" fontId="4" numFmtId="164" xfId="0" applyAlignment="1" applyBorder="1" applyFont="1" applyNumberFormat="1">
      <alignment horizontal="center" readingOrder="0" vertical="center"/>
    </xf>
    <xf borderId="12" fillId="0" fontId="4" numFmtId="0" xfId="0" applyAlignment="1" applyBorder="1" applyFont="1">
      <alignment horizontal="center" readingOrder="0" vertical="center"/>
    </xf>
    <xf borderId="13" fillId="0" fontId="4" numFmtId="0" xfId="0" applyAlignment="1" applyBorder="1" applyFont="1">
      <alignment horizontal="center" readingOrder="0" vertical="center"/>
    </xf>
    <xf borderId="14" fillId="0" fontId="3" numFmtId="0" xfId="0" applyAlignment="1" applyBorder="1" applyFont="1">
      <alignment horizontal="left" readingOrder="0" shrinkToFit="0" vertical="center" wrapText="1"/>
    </xf>
    <xf borderId="14" fillId="0" fontId="3" numFmtId="164" xfId="0" applyAlignment="1" applyBorder="1" applyFont="1" applyNumberFormat="1">
      <alignment horizontal="center" readingOrder="0" shrinkToFit="0" vertical="center" wrapText="1"/>
    </xf>
    <xf borderId="15" fillId="0" fontId="4" numFmtId="164" xfId="0" applyAlignment="1" applyBorder="1" applyFont="1" applyNumberFormat="1">
      <alignment horizontal="center" readingOrder="0" vertical="center"/>
    </xf>
    <xf borderId="4" fillId="0" fontId="4" numFmtId="164" xfId="0" applyAlignment="1" applyBorder="1" applyFont="1" applyNumberFormat="1">
      <alignment horizontal="center" vertical="center"/>
    </xf>
    <xf borderId="16" fillId="0" fontId="4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left" readingOrder="0" shrinkToFit="0" vertical="center" wrapText="1"/>
    </xf>
    <xf borderId="2" fillId="0" fontId="3" numFmtId="164" xfId="0" applyAlignment="1" applyBorder="1" applyFont="1" applyNumberFormat="1">
      <alignment horizontal="center" readingOrder="0" shrinkToFit="0" vertical="center" wrapText="1"/>
    </xf>
    <xf borderId="3" fillId="0" fontId="4" numFmtId="164" xfId="0" applyAlignment="1" applyBorder="1" applyFont="1" applyNumberFormat="1">
      <alignment horizontal="center" readingOrder="0" vertical="center"/>
    </xf>
    <xf borderId="2" fillId="0" fontId="3" numFmtId="0" xfId="0" applyAlignment="1" applyBorder="1" applyFont="1">
      <alignment horizontal="left" shrinkToFit="0" vertical="center" wrapText="1"/>
    </xf>
    <xf borderId="2" fillId="0" fontId="3" numFmtId="164" xfId="0" applyAlignment="1" applyBorder="1" applyFont="1" applyNumberFormat="1">
      <alignment horizontal="center" shrinkToFit="0" vertical="center" wrapText="1"/>
    </xf>
    <xf borderId="17" fillId="0" fontId="4" numFmtId="0" xfId="0" applyAlignment="1" applyBorder="1" applyFont="1">
      <alignment horizontal="center" readingOrder="0" vertical="center"/>
    </xf>
    <xf borderId="18" fillId="0" fontId="3" numFmtId="0" xfId="0" applyAlignment="1" applyBorder="1" applyFont="1">
      <alignment horizontal="left" shrinkToFit="0" vertical="center" wrapText="1"/>
    </xf>
    <xf borderId="18" fillId="0" fontId="3" numFmtId="164" xfId="0" applyAlignment="1" applyBorder="1" applyFont="1" applyNumberFormat="1">
      <alignment horizontal="center" shrinkToFit="0" vertical="center" wrapText="1"/>
    </xf>
    <xf borderId="19" fillId="0" fontId="4" numFmtId="164" xfId="0" applyAlignment="1" applyBorder="1" applyFont="1" applyNumberFormat="1">
      <alignment horizontal="center" readingOrder="0" vertical="center"/>
    </xf>
    <xf borderId="2" fillId="0" fontId="4" numFmtId="0" xfId="0" applyAlignment="1" applyBorder="1" applyFont="1">
      <alignment horizontal="center" readingOrder="0" vertical="center"/>
    </xf>
    <xf borderId="6" fillId="0" fontId="3" numFmtId="0" xfId="0" applyAlignment="1" applyBorder="1" applyFont="1">
      <alignment horizontal="left" shrinkToFit="0" vertical="center" wrapText="1"/>
    </xf>
    <xf borderId="6" fillId="0" fontId="3" numFmtId="164" xfId="0" applyAlignment="1" applyBorder="1" applyFont="1" applyNumberFormat="1">
      <alignment horizontal="center" shrinkToFit="0" vertical="center" wrapText="1"/>
    </xf>
    <xf borderId="6" fillId="0" fontId="4" numFmtId="164" xfId="0" applyAlignment="1" applyBorder="1" applyFont="1" applyNumberFormat="1">
      <alignment horizontal="center" readingOrder="0" vertical="center"/>
    </xf>
    <xf borderId="2" fillId="0" fontId="4" numFmtId="164" xfId="0" applyAlignment="1" applyBorder="1" applyFont="1" applyNumberFormat="1">
      <alignment horizontal="center" readingOrder="0" vertical="center"/>
    </xf>
    <xf borderId="18" fillId="0" fontId="3" numFmtId="49" xfId="0" applyAlignment="1" applyBorder="1" applyFont="1" applyNumberFormat="1">
      <alignment horizontal="center" vertical="center"/>
    </xf>
    <xf borderId="18" fillId="0" fontId="4" numFmtId="0" xfId="0" applyAlignment="1" applyBorder="1" applyFont="1">
      <alignment horizontal="center" readingOrder="0" vertical="center"/>
    </xf>
    <xf borderId="18" fillId="0" fontId="4" numFmtId="164" xfId="0" applyAlignment="1" applyBorder="1" applyFont="1" applyNumberFormat="1">
      <alignment horizontal="center" readingOrder="0" vertical="center"/>
    </xf>
    <xf borderId="19" fillId="0" fontId="4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5" numFmtId="164" xfId="0" applyAlignment="1" applyBorder="1" applyFont="1" applyNumberFormat="1">
      <alignment horizontal="center" readingOrder="0" vertical="center"/>
    </xf>
    <xf borderId="20" fillId="0" fontId="4" numFmtId="164" xfId="0" applyAlignment="1" applyBorder="1" applyFont="1" applyNumberFormat="1">
      <alignment horizontal="center" readingOrder="0" vertical="center"/>
    </xf>
    <xf borderId="7" fillId="0" fontId="4" numFmtId="0" xfId="0" applyAlignment="1" applyBorder="1" applyFont="1">
      <alignment readingOrder="0"/>
    </xf>
    <xf borderId="6" fillId="5" fontId="4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readingOrder="0"/>
    </xf>
    <xf borderId="2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2" fillId="0" fontId="4" numFmtId="0" xfId="0" applyBorder="1" applyFont="1"/>
    <xf borderId="2" fillId="0" fontId="5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center"/>
    </xf>
    <xf borderId="2" fillId="0" fontId="3" numFmtId="0" xfId="0" applyAlignment="1" applyBorder="1" applyFont="1">
      <alignment shrinkToFit="0" wrapText="1"/>
    </xf>
    <xf borderId="2" fillId="0" fontId="3" numFmtId="164" xfId="0" applyAlignment="1" applyBorder="1" applyFont="1" applyNumberFormat="1">
      <alignment horizontal="center" vertical="center"/>
    </xf>
    <xf borderId="20" fillId="0" fontId="4" numFmtId="164" xfId="0" applyAlignment="1" applyBorder="1" applyFont="1" applyNumberFormat="1">
      <alignment horizontal="center" readingOrder="0" vertical="center"/>
    </xf>
    <xf borderId="2" fillId="2" fontId="4" numFmtId="0" xfId="0" applyAlignment="1" applyBorder="1" applyFont="1">
      <alignment horizontal="center" readingOrder="0"/>
    </xf>
    <xf borderId="2" fillId="6" fontId="3" numFmtId="0" xfId="0" applyAlignment="1" applyBorder="1" applyFill="1" applyFont="1">
      <alignment vertical="bottom"/>
    </xf>
    <xf borderId="0" fillId="0" fontId="4" numFmtId="0" xfId="0" applyAlignment="1" applyFont="1">
      <alignment shrinkToFit="0" wrapText="1"/>
    </xf>
    <xf borderId="2" fillId="0" fontId="1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left" readingOrder="0" shrinkToFit="0" vertical="center" wrapText="1"/>
    </xf>
    <xf borderId="2" fillId="0" fontId="4" numFmtId="164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readingOrder="0" vertical="center"/>
    </xf>
    <xf borderId="9" fillId="0" fontId="6" numFmtId="0" xfId="0" applyAlignment="1" applyBorder="1" applyFont="1">
      <alignment horizontal="left" readingOrder="0" shrinkToFit="0" vertical="center" wrapText="1"/>
    </xf>
    <xf borderId="9" fillId="0" fontId="3" numFmtId="164" xfId="0" applyAlignment="1" applyBorder="1" applyFont="1" applyNumberFormat="1">
      <alignment horizontal="center" readingOrder="0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horizontal="left" readingOrder="0" shrinkToFit="0" vertical="center" wrapText="1"/>
    </xf>
    <xf borderId="10" fillId="0" fontId="3" numFmtId="164" xfId="0" applyAlignment="1" applyBorder="1" applyFont="1" applyNumberFormat="1">
      <alignment horizontal="center" readingOrder="0" shrinkToFit="0" vertical="center" wrapText="1"/>
    </xf>
    <xf borderId="6" fillId="0" fontId="6" numFmtId="0" xfId="0" applyAlignment="1" applyBorder="1" applyFont="1">
      <alignment horizontal="left" readingOrder="0" shrinkToFit="0" vertical="center" wrapText="1"/>
    </xf>
    <xf borderId="9" fillId="0" fontId="3" numFmtId="164" xfId="0" applyAlignment="1" applyBorder="1" applyFont="1" applyNumberFormat="1">
      <alignment horizontal="center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2" fillId="0" fontId="3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8.38"/>
    <col customWidth="1" min="3" max="3" width="7.63"/>
    <col customWidth="1" min="4" max="4" width="50.63"/>
    <col customWidth="1" min="10" max="10" width="31.0"/>
  </cols>
  <sheetData>
    <row r="1">
      <c r="A1" s="1" t="s">
        <v>0</v>
      </c>
      <c r="B1" s="2"/>
      <c r="C1" s="2"/>
      <c r="D1" s="2"/>
      <c r="E1" s="3"/>
      <c r="F1" s="3"/>
      <c r="G1" s="3"/>
      <c r="H1" s="3"/>
      <c r="I1" s="4"/>
      <c r="J1" s="4"/>
      <c r="K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1" t="s">
        <v>9</v>
      </c>
      <c r="J2" s="12" t="s">
        <v>10</v>
      </c>
      <c r="K2" s="13" t="s">
        <v>11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>
      <c r="A3" s="14" t="s">
        <v>12</v>
      </c>
      <c r="B3" s="15">
        <v>5100.0</v>
      </c>
      <c r="C3" s="15">
        <v>120.0</v>
      </c>
      <c r="D3" s="16" t="s">
        <v>13</v>
      </c>
      <c r="E3" s="17">
        <v>52028.7</v>
      </c>
      <c r="F3" s="18"/>
      <c r="G3" s="18"/>
      <c r="H3" s="19">
        <f t="shared" ref="H3:H42" si="1">(E3-G3)</f>
        <v>52028.7</v>
      </c>
      <c r="I3" s="20"/>
      <c r="J3" s="21" t="s">
        <v>14</v>
      </c>
      <c r="K3" s="22"/>
    </row>
    <row r="4">
      <c r="A4" s="23" t="s">
        <v>12</v>
      </c>
      <c r="B4" s="24">
        <v>5100.0</v>
      </c>
      <c r="C4" s="24">
        <v>210.0</v>
      </c>
      <c r="D4" s="25" t="s">
        <v>15</v>
      </c>
      <c r="E4" s="26">
        <v>7091.51</v>
      </c>
      <c r="F4" s="27"/>
      <c r="G4" s="27"/>
      <c r="H4" s="28">
        <f t="shared" si="1"/>
        <v>7091.51</v>
      </c>
      <c r="I4" s="29"/>
      <c r="J4" s="30" t="s">
        <v>16</v>
      </c>
      <c r="K4" s="29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>
      <c r="A5" s="32" t="s">
        <v>12</v>
      </c>
      <c r="B5" s="33">
        <v>5100.0</v>
      </c>
      <c r="C5" s="33">
        <v>220.0</v>
      </c>
      <c r="D5" s="34" t="s">
        <v>17</v>
      </c>
      <c r="E5" s="35">
        <v>3980.19</v>
      </c>
      <c r="F5" s="36"/>
      <c r="G5" s="36"/>
      <c r="H5" s="37">
        <f t="shared" si="1"/>
        <v>3980.19</v>
      </c>
      <c r="I5" s="38"/>
      <c r="J5" s="39" t="s">
        <v>18</v>
      </c>
      <c r="K5" s="38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>
      <c r="A6" s="32" t="s">
        <v>12</v>
      </c>
      <c r="B6" s="33">
        <v>5100.0</v>
      </c>
      <c r="C6" s="33">
        <v>230.0</v>
      </c>
      <c r="D6" s="34" t="s">
        <v>19</v>
      </c>
      <c r="E6" s="35">
        <v>8949.0</v>
      </c>
      <c r="F6" s="36"/>
      <c r="G6" s="36"/>
      <c r="H6" s="37">
        <f t="shared" si="1"/>
        <v>8949</v>
      </c>
      <c r="I6" s="38"/>
      <c r="J6" s="39" t="s">
        <v>20</v>
      </c>
      <c r="K6" s="38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>
      <c r="A7" s="32" t="s">
        <v>12</v>
      </c>
      <c r="B7" s="33">
        <v>5100.0</v>
      </c>
      <c r="C7" s="33">
        <v>290.0</v>
      </c>
      <c r="D7" s="34" t="s">
        <v>21</v>
      </c>
      <c r="E7" s="35">
        <v>265.35</v>
      </c>
      <c r="F7" s="36"/>
      <c r="G7" s="36"/>
      <c r="H7" s="37">
        <f t="shared" si="1"/>
        <v>265.35</v>
      </c>
      <c r="I7" s="38"/>
      <c r="J7" s="39" t="s">
        <v>22</v>
      </c>
      <c r="K7" s="38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>
      <c r="A8" s="23" t="s">
        <v>23</v>
      </c>
      <c r="B8" s="24">
        <v>5100.0</v>
      </c>
      <c r="C8" s="24">
        <v>150.0</v>
      </c>
      <c r="D8" s="40" t="s">
        <v>24</v>
      </c>
      <c r="E8" s="26">
        <v>48249.85</v>
      </c>
      <c r="F8" s="27"/>
      <c r="G8" s="27"/>
      <c r="H8" s="28">
        <f t="shared" si="1"/>
        <v>48249.85</v>
      </c>
      <c r="I8" s="29"/>
      <c r="J8" s="30" t="s">
        <v>25</v>
      </c>
      <c r="K8" s="29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>
      <c r="A9" s="32" t="s">
        <v>23</v>
      </c>
      <c r="B9" s="33">
        <v>5100.0</v>
      </c>
      <c r="C9" s="33">
        <v>210.0</v>
      </c>
      <c r="D9" s="34" t="s">
        <v>26</v>
      </c>
      <c r="E9" s="35">
        <v>6576.45</v>
      </c>
      <c r="F9" s="36"/>
      <c r="G9" s="36"/>
      <c r="H9" s="37">
        <f t="shared" si="1"/>
        <v>6576.45</v>
      </c>
      <c r="I9" s="38"/>
      <c r="J9" s="39" t="s">
        <v>27</v>
      </c>
      <c r="K9" s="38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>
      <c r="A10" s="32" t="s">
        <v>23</v>
      </c>
      <c r="B10" s="33">
        <v>5100.0</v>
      </c>
      <c r="C10" s="33">
        <v>220.0</v>
      </c>
      <c r="D10" s="34" t="s">
        <v>28</v>
      </c>
      <c r="E10" s="35">
        <v>3691.11</v>
      </c>
      <c r="F10" s="36"/>
      <c r="G10" s="36"/>
      <c r="H10" s="37">
        <f t="shared" si="1"/>
        <v>3691.11</v>
      </c>
      <c r="I10" s="38"/>
      <c r="J10" s="39" t="s">
        <v>29</v>
      </c>
      <c r="K10" s="38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>
      <c r="A11" s="32" t="s">
        <v>23</v>
      </c>
      <c r="B11" s="33">
        <v>5100.0</v>
      </c>
      <c r="C11" s="33">
        <v>230.0</v>
      </c>
      <c r="D11" s="34" t="s">
        <v>30</v>
      </c>
      <c r="E11" s="35">
        <v>22372.5</v>
      </c>
      <c r="F11" s="36"/>
      <c r="G11" s="36"/>
      <c r="H11" s="37">
        <f t="shared" si="1"/>
        <v>22372.5</v>
      </c>
      <c r="I11" s="38"/>
      <c r="J11" s="39" t="s">
        <v>31</v>
      </c>
      <c r="K11" s="38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>
      <c r="A12" s="32" t="s">
        <v>23</v>
      </c>
      <c r="B12" s="33">
        <v>5100.0</v>
      </c>
      <c r="C12" s="33">
        <v>290.0</v>
      </c>
      <c r="D12" s="34" t="s">
        <v>32</v>
      </c>
      <c r="E12" s="35">
        <v>246.08</v>
      </c>
      <c r="F12" s="36"/>
      <c r="G12" s="36"/>
      <c r="H12" s="37">
        <f t="shared" si="1"/>
        <v>246.08</v>
      </c>
      <c r="I12" s="38"/>
      <c r="J12" s="39" t="s">
        <v>33</v>
      </c>
      <c r="K12" s="38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>
      <c r="A13" s="23" t="s">
        <v>34</v>
      </c>
      <c r="B13" s="24">
        <v>6400.0</v>
      </c>
      <c r="C13" s="24">
        <v>130.0</v>
      </c>
      <c r="D13" s="40" t="s">
        <v>35</v>
      </c>
      <c r="E13" s="41">
        <v>69848.74</v>
      </c>
      <c r="F13" s="27"/>
      <c r="G13" s="27"/>
      <c r="H13" s="28">
        <f t="shared" si="1"/>
        <v>69848.74</v>
      </c>
      <c r="I13" s="29"/>
      <c r="J13" s="42"/>
      <c r="K13" s="29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>
      <c r="A14" s="32" t="s">
        <v>34</v>
      </c>
      <c r="B14" s="33">
        <v>6400.0</v>
      </c>
      <c r="C14" s="33">
        <v>210.0</v>
      </c>
      <c r="D14" s="34" t="s">
        <v>36</v>
      </c>
      <c r="E14" s="43">
        <v>9520.38</v>
      </c>
      <c r="F14" s="36"/>
      <c r="G14" s="36"/>
      <c r="H14" s="37">
        <f t="shared" si="1"/>
        <v>9520.38</v>
      </c>
      <c r="I14" s="38"/>
      <c r="J14" s="44"/>
      <c r="K14" s="38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>
      <c r="A15" s="32" t="s">
        <v>34</v>
      </c>
      <c r="B15" s="33">
        <v>6400.0</v>
      </c>
      <c r="C15" s="33">
        <v>220.0</v>
      </c>
      <c r="D15" s="34" t="s">
        <v>37</v>
      </c>
      <c r="E15" s="43">
        <v>5343.43</v>
      </c>
      <c r="F15" s="36"/>
      <c r="G15" s="36"/>
      <c r="H15" s="37">
        <f t="shared" si="1"/>
        <v>5343.43</v>
      </c>
      <c r="I15" s="38"/>
      <c r="J15" s="44"/>
      <c r="K15" s="38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</row>
    <row r="16">
      <c r="A16" s="32" t="s">
        <v>34</v>
      </c>
      <c r="B16" s="33">
        <v>6400.0</v>
      </c>
      <c r="C16" s="33">
        <v>230.0</v>
      </c>
      <c r="D16" s="34" t="s">
        <v>38</v>
      </c>
      <c r="E16" s="43">
        <v>8949.0</v>
      </c>
      <c r="F16" s="36"/>
      <c r="G16" s="36"/>
      <c r="H16" s="37">
        <f t="shared" si="1"/>
        <v>8949</v>
      </c>
      <c r="I16" s="38"/>
      <c r="J16" s="44"/>
      <c r="K16" s="38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>
      <c r="A17" s="32" t="s">
        <v>34</v>
      </c>
      <c r="B17" s="45">
        <v>6400.0</v>
      </c>
      <c r="C17" s="45">
        <v>290.0</v>
      </c>
      <c r="D17" s="34" t="s">
        <v>39</v>
      </c>
      <c r="E17" s="43">
        <v>356.23</v>
      </c>
      <c r="F17" s="36"/>
      <c r="G17" s="36"/>
      <c r="H17" s="37">
        <f t="shared" si="1"/>
        <v>356.23</v>
      </c>
      <c r="I17" s="38"/>
      <c r="J17" s="44"/>
      <c r="K17" s="38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>
      <c r="A18" s="14" t="s">
        <v>40</v>
      </c>
      <c r="B18" s="15">
        <v>6110.0</v>
      </c>
      <c r="C18" s="15">
        <v>160.0</v>
      </c>
      <c r="D18" s="16" t="s">
        <v>41</v>
      </c>
      <c r="E18" s="46">
        <v>24235.31</v>
      </c>
      <c r="F18" s="18"/>
      <c r="G18" s="18"/>
      <c r="H18" s="19">
        <f t="shared" si="1"/>
        <v>24235.31</v>
      </c>
      <c r="I18" s="20"/>
      <c r="J18" s="47"/>
      <c r="K18" s="22"/>
    </row>
    <row r="19">
      <c r="A19" s="14" t="s">
        <v>40</v>
      </c>
      <c r="B19" s="15">
        <v>6110.0</v>
      </c>
      <c r="C19" s="15">
        <v>210.0</v>
      </c>
      <c r="D19" s="48" t="s">
        <v>42</v>
      </c>
      <c r="E19" s="46">
        <v>3303.27</v>
      </c>
      <c r="F19" s="18"/>
      <c r="G19" s="18"/>
      <c r="H19" s="19">
        <f t="shared" si="1"/>
        <v>3303.27</v>
      </c>
      <c r="I19" s="20"/>
      <c r="J19" s="47"/>
      <c r="K19" s="22"/>
    </row>
    <row r="20">
      <c r="A20" s="14" t="s">
        <v>40</v>
      </c>
      <c r="B20" s="15">
        <v>6110.0</v>
      </c>
      <c r="C20" s="15">
        <v>220.0</v>
      </c>
      <c r="D20" s="48" t="s">
        <v>43</v>
      </c>
      <c r="E20" s="46">
        <v>1854.0</v>
      </c>
      <c r="F20" s="18"/>
      <c r="G20" s="18"/>
      <c r="H20" s="19">
        <f t="shared" si="1"/>
        <v>1854</v>
      </c>
      <c r="I20" s="20"/>
      <c r="J20" s="47"/>
      <c r="K20" s="22"/>
    </row>
    <row r="21">
      <c r="A21" s="14" t="s">
        <v>40</v>
      </c>
      <c r="B21" s="15">
        <v>6110.0</v>
      </c>
      <c r="C21" s="15">
        <v>230.0</v>
      </c>
      <c r="D21" s="48" t="s">
        <v>44</v>
      </c>
      <c r="E21" s="46">
        <v>8949.0</v>
      </c>
      <c r="F21" s="18"/>
      <c r="G21" s="18"/>
      <c r="H21" s="19">
        <f t="shared" si="1"/>
        <v>8949</v>
      </c>
      <c r="I21" s="20"/>
      <c r="J21" s="47"/>
      <c r="K21" s="22"/>
    </row>
    <row r="22">
      <c r="A22" s="14" t="s">
        <v>40</v>
      </c>
      <c r="B22" s="15">
        <v>6110.0</v>
      </c>
      <c r="C22" s="15">
        <v>290.0</v>
      </c>
      <c r="D22" s="48" t="s">
        <v>45</v>
      </c>
      <c r="E22" s="46">
        <v>123.6</v>
      </c>
      <c r="F22" s="18"/>
      <c r="G22" s="18"/>
      <c r="H22" s="19">
        <f t="shared" si="1"/>
        <v>123.6</v>
      </c>
      <c r="I22" s="20"/>
      <c r="J22" s="47"/>
      <c r="K22" s="22"/>
    </row>
    <row r="23">
      <c r="A23" s="14" t="s">
        <v>46</v>
      </c>
      <c r="B23" s="15">
        <v>5100.0</v>
      </c>
      <c r="C23" s="15">
        <v>390.0</v>
      </c>
      <c r="D23" s="48" t="s">
        <v>47</v>
      </c>
      <c r="E23" s="46">
        <v>1453.28</v>
      </c>
      <c r="F23" s="18"/>
      <c r="G23" s="18"/>
      <c r="H23" s="19">
        <f t="shared" si="1"/>
        <v>1453.28</v>
      </c>
      <c r="I23" s="20"/>
      <c r="J23" s="47"/>
      <c r="K23" s="22"/>
    </row>
    <row r="24">
      <c r="A24" s="14" t="s">
        <v>48</v>
      </c>
      <c r="B24" s="15">
        <v>5100.0</v>
      </c>
      <c r="C24" s="15">
        <v>120.0</v>
      </c>
      <c r="D24" s="48" t="s">
        <v>49</v>
      </c>
      <c r="E24" s="46">
        <v>1743.23</v>
      </c>
      <c r="F24" s="18"/>
      <c r="G24" s="18"/>
      <c r="H24" s="19">
        <f t="shared" si="1"/>
        <v>1743.23</v>
      </c>
      <c r="I24" s="20"/>
      <c r="J24" s="47"/>
      <c r="K24" s="22"/>
    </row>
    <row r="25">
      <c r="A25" s="14" t="s">
        <v>48</v>
      </c>
      <c r="B25" s="49">
        <v>5100.0</v>
      </c>
      <c r="C25" s="49">
        <v>220.0</v>
      </c>
      <c r="D25" s="50" t="s">
        <v>50</v>
      </c>
      <c r="E25" s="51">
        <v>133.36</v>
      </c>
      <c r="F25" s="18"/>
      <c r="G25" s="18"/>
      <c r="H25" s="19">
        <f t="shared" si="1"/>
        <v>133.36</v>
      </c>
      <c r="I25" s="20"/>
      <c r="J25" s="47"/>
      <c r="K25" s="22"/>
    </row>
    <row r="26">
      <c r="A26" s="52" t="s">
        <v>51</v>
      </c>
      <c r="B26" s="53">
        <v>5100.0</v>
      </c>
      <c r="C26" s="54">
        <v>369.0</v>
      </c>
      <c r="D26" s="55" t="s">
        <v>52</v>
      </c>
      <c r="E26" s="56">
        <v>12375.0</v>
      </c>
      <c r="F26" s="57">
        <v>12375.0</v>
      </c>
      <c r="G26" s="18"/>
      <c r="H26" s="19">
        <f t="shared" si="1"/>
        <v>12375</v>
      </c>
      <c r="I26" s="20"/>
      <c r="J26" s="47"/>
      <c r="K26" s="22"/>
    </row>
    <row r="27">
      <c r="A27" s="52" t="s">
        <v>53</v>
      </c>
      <c r="B27" s="58">
        <v>5900.0</v>
      </c>
      <c r="C27" s="59">
        <v>120.0</v>
      </c>
      <c r="D27" s="60" t="s">
        <v>54</v>
      </c>
      <c r="E27" s="61">
        <v>7000.0</v>
      </c>
      <c r="F27" s="62">
        <v>7000.0</v>
      </c>
      <c r="G27" s="63"/>
      <c r="H27" s="19">
        <f t="shared" si="1"/>
        <v>7000</v>
      </c>
      <c r="I27" s="20"/>
      <c r="J27" s="21" t="s">
        <v>55</v>
      </c>
      <c r="K27" s="22"/>
    </row>
    <row r="28">
      <c r="A28" s="52" t="s">
        <v>53</v>
      </c>
      <c r="B28" s="58">
        <v>5900.0</v>
      </c>
      <c r="C28" s="64">
        <v>220.0</v>
      </c>
      <c r="D28" s="65" t="s">
        <v>56</v>
      </c>
      <c r="E28" s="66">
        <v>535.5</v>
      </c>
      <c r="F28" s="67">
        <v>535.5</v>
      </c>
      <c r="G28" s="63"/>
      <c r="H28" s="19">
        <f t="shared" si="1"/>
        <v>535.5</v>
      </c>
      <c r="I28" s="20"/>
      <c r="J28" s="21" t="s">
        <v>57</v>
      </c>
      <c r="K28" s="22"/>
    </row>
    <row r="29">
      <c r="A29" s="52" t="s">
        <v>53</v>
      </c>
      <c r="B29" s="58">
        <v>6400.0</v>
      </c>
      <c r="C29" s="64">
        <v>130.0</v>
      </c>
      <c r="D29" s="68" t="s">
        <v>58</v>
      </c>
      <c r="E29" s="69">
        <v>1400.0</v>
      </c>
      <c r="F29" s="67">
        <v>1400.0</v>
      </c>
      <c r="G29" s="63"/>
      <c r="H29" s="19">
        <f t="shared" si="1"/>
        <v>1400</v>
      </c>
      <c r="I29" s="20"/>
      <c r="J29" s="47"/>
      <c r="K29" s="22"/>
    </row>
    <row r="30">
      <c r="A30" s="52" t="s">
        <v>53</v>
      </c>
      <c r="B30" s="58">
        <v>6400.0</v>
      </c>
      <c r="C30" s="70">
        <v>220.0</v>
      </c>
      <c r="D30" s="71" t="s">
        <v>59</v>
      </c>
      <c r="E30" s="72">
        <v>107.1</v>
      </c>
      <c r="F30" s="73">
        <v>107.1</v>
      </c>
      <c r="G30" s="63"/>
      <c r="H30" s="19">
        <f t="shared" si="1"/>
        <v>107.1</v>
      </c>
      <c r="I30" s="20"/>
      <c r="J30" s="47"/>
      <c r="K30" s="22"/>
    </row>
    <row r="31">
      <c r="A31" s="52" t="s">
        <v>60</v>
      </c>
      <c r="B31" s="74">
        <v>6300.0</v>
      </c>
      <c r="C31" s="53">
        <v>390.0</v>
      </c>
      <c r="D31" s="75" t="s">
        <v>61</v>
      </c>
      <c r="E31" s="76">
        <v>726.25</v>
      </c>
      <c r="F31" s="77">
        <v>726.25</v>
      </c>
      <c r="G31" s="18"/>
      <c r="H31" s="19">
        <f t="shared" si="1"/>
        <v>726.25</v>
      </c>
      <c r="I31" s="20"/>
      <c r="J31" s="47"/>
      <c r="K31" s="22"/>
    </row>
    <row r="32">
      <c r="A32" s="52" t="s">
        <v>60</v>
      </c>
      <c r="B32" s="74">
        <v>6300.0</v>
      </c>
      <c r="C32" s="74">
        <v>390.0</v>
      </c>
      <c r="D32" s="68" t="s">
        <v>62</v>
      </c>
      <c r="E32" s="69">
        <v>9500.0</v>
      </c>
      <c r="F32" s="78">
        <v>9500.0</v>
      </c>
      <c r="G32" s="18"/>
      <c r="H32" s="19">
        <f t="shared" si="1"/>
        <v>9500</v>
      </c>
      <c r="I32" s="20"/>
      <c r="J32" s="47"/>
      <c r="K32" s="22"/>
    </row>
    <row r="33">
      <c r="A33" s="79" t="s">
        <v>63</v>
      </c>
      <c r="B33" s="80">
        <v>6300.0</v>
      </c>
      <c r="C33" s="80">
        <v>510.0</v>
      </c>
      <c r="D33" s="71" t="s">
        <v>64</v>
      </c>
      <c r="E33" s="72">
        <v>656.14</v>
      </c>
      <c r="F33" s="81">
        <v>653.96</v>
      </c>
      <c r="G33" s="81">
        <v>653.96</v>
      </c>
      <c r="H33" s="82">
        <f t="shared" si="1"/>
        <v>2.18</v>
      </c>
      <c r="I33" s="20"/>
      <c r="J33" s="47"/>
      <c r="K33" s="22"/>
    </row>
    <row r="34">
      <c r="A34" s="83" t="s">
        <v>65</v>
      </c>
      <c r="B34" s="84">
        <v>5100.0</v>
      </c>
      <c r="C34" s="84">
        <v>520.0</v>
      </c>
      <c r="D34" s="85" t="s">
        <v>66</v>
      </c>
      <c r="E34" s="86">
        <v>6540.0</v>
      </c>
      <c r="F34" s="77">
        <v>6540.0</v>
      </c>
      <c r="G34" s="77"/>
      <c r="H34" s="87">
        <f t="shared" si="1"/>
        <v>6540</v>
      </c>
      <c r="I34" s="88"/>
      <c r="J34" s="89" t="s">
        <v>67</v>
      </c>
      <c r="K34" s="90"/>
    </row>
    <row r="35">
      <c r="A35" s="83" t="s">
        <v>65</v>
      </c>
      <c r="B35" s="91">
        <v>5100.0</v>
      </c>
      <c r="C35" s="91">
        <v>520.0</v>
      </c>
      <c r="D35" s="92" t="s">
        <v>68</v>
      </c>
      <c r="E35" s="86">
        <v>1487.5</v>
      </c>
      <c r="F35" s="78">
        <v>1487.5</v>
      </c>
      <c r="G35" s="18"/>
      <c r="H35" s="87">
        <f t="shared" si="1"/>
        <v>1487.5</v>
      </c>
      <c r="I35" s="93"/>
      <c r="J35" s="89" t="s">
        <v>69</v>
      </c>
      <c r="K35" s="94"/>
    </row>
    <row r="36">
      <c r="A36" s="83" t="s">
        <v>65</v>
      </c>
      <c r="B36" s="91">
        <v>5100.0</v>
      </c>
      <c r="C36" s="91">
        <v>520.0</v>
      </c>
      <c r="D36" s="92" t="s">
        <v>70</v>
      </c>
      <c r="E36" s="86">
        <v>1650.0</v>
      </c>
      <c r="F36" s="78">
        <v>1650.0</v>
      </c>
      <c r="G36" s="18"/>
      <c r="H36" s="87">
        <f t="shared" si="1"/>
        <v>1650</v>
      </c>
      <c r="I36" s="93"/>
      <c r="J36" s="89" t="s">
        <v>71</v>
      </c>
      <c r="K36" s="94"/>
    </row>
    <row r="37">
      <c r="A37" s="83" t="s">
        <v>72</v>
      </c>
      <c r="B37" s="91">
        <v>6300.0</v>
      </c>
      <c r="C37" s="91">
        <v>520.0</v>
      </c>
      <c r="D37" s="92" t="s">
        <v>73</v>
      </c>
      <c r="E37" s="86">
        <v>858.0</v>
      </c>
      <c r="F37" s="78">
        <v>858.0</v>
      </c>
      <c r="G37" s="78">
        <v>858.0</v>
      </c>
      <c r="H37" s="87">
        <f t="shared" si="1"/>
        <v>0</v>
      </c>
      <c r="I37" s="93"/>
      <c r="J37" s="89" t="s">
        <v>74</v>
      </c>
      <c r="K37" s="94"/>
    </row>
    <row r="38">
      <c r="A38" s="83" t="s">
        <v>72</v>
      </c>
      <c r="B38" s="91">
        <v>6300.0</v>
      </c>
      <c r="C38" s="91">
        <v>520.0</v>
      </c>
      <c r="D38" s="92" t="s">
        <v>75</v>
      </c>
      <c r="E38" s="86">
        <v>1295.0</v>
      </c>
      <c r="F38" s="78">
        <v>1295.0</v>
      </c>
      <c r="G38" s="78">
        <v>1089.55</v>
      </c>
      <c r="H38" s="87">
        <f t="shared" si="1"/>
        <v>205.45</v>
      </c>
      <c r="I38" s="93"/>
      <c r="J38" s="89" t="s">
        <v>76</v>
      </c>
      <c r="K38" s="94"/>
    </row>
    <row r="39">
      <c r="A39" s="95" t="s">
        <v>77</v>
      </c>
      <c r="B39" s="96">
        <v>6400.0</v>
      </c>
      <c r="C39" s="96">
        <v>130.0</v>
      </c>
      <c r="D39" s="97" t="s">
        <v>78</v>
      </c>
      <c r="E39" s="98">
        <v>4048.72</v>
      </c>
      <c r="F39" s="98"/>
      <c r="G39" s="18"/>
      <c r="H39" s="99">
        <f t="shared" si="1"/>
        <v>4048.72</v>
      </c>
      <c r="I39" s="94"/>
      <c r="J39" s="100" t="s">
        <v>79</v>
      </c>
      <c r="K39" s="94"/>
    </row>
    <row r="40">
      <c r="A40" s="95" t="s">
        <v>77</v>
      </c>
      <c r="B40" s="96">
        <v>6400.0</v>
      </c>
      <c r="C40" s="96">
        <v>210.0</v>
      </c>
      <c r="D40" s="101" t="s">
        <v>80</v>
      </c>
      <c r="E40" s="98">
        <v>551.84</v>
      </c>
      <c r="F40" s="98"/>
      <c r="G40" s="18"/>
      <c r="H40" s="99">
        <f t="shared" si="1"/>
        <v>551.84</v>
      </c>
      <c r="I40" s="94"/>
      <c r="J40" s="100" t="s">
        <v>79</v>
      </c>
      <c r="K40" s="94"/>
    </row>
    <row r="41">
      <c r="A41" s="95" t="s">
        <v>77</v>
      </c>
      <c r="B41" s="96">
        <v>6400.0</v>
      </c>
      <c r="C41" s="96">
        <v>220.0</v>
      </c>
      <c r="D41" s="101" t="s">
        <v>81</v>
      </c>
      <c r="E41" s="98">
        <v>309.73</v>
      </c>
      <c r="F41" s="98"/>
      <c r="G41" s="18"/>
      <c r="H41" s="99">
        <f t="shared" si="1"/>
        <v>309.73</v>
      </c>
      <c r="I41" s="94"/>
      <c r="J41" s="100" t="s">
        <v>79</v>
      </c>
      <c r="K41" s="94"/>
    </row>
    <row r="42">
      <c r="A42" s="95" t="s">
        <v>77</v>
      </c>
      <c r="B42" s="96">
        <v>6400.0</v>
      </c>
      <c r="C42" s="96">
        <v>290.0</v>
      </c>
      <c r="D42" s="101" t="s">
        <v>82</v>
      </c>
      <c r="E42" s="98">
        <v>20.65</v>
      </c>
      <c r="F42" s="98"/>
      <c r="G42" s="18"/>
      <c r="H42" s="99">
        <f t="shared" si="1"/>
        <v>20.65</v>
      </c>
      <c r="I42" s="94"/>
      <c r="J42" s="100" t="s">
        <v>79</v>
      </c>
      <c r="K42" s="94"/>
    </row>
    <row r="43">
      <c r="D43" s="102"/>
    </row>
  </sheetData>
  <mergeCells count="1">
    <mergeCell ref="A1:D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1.13"/>
    <col customWidth="1" min="2" max="2" width="9.63"/>
    <col customWidth="1" min="3" max="3" width="8.13"/>
    <col customWidth="1" min="4" max="4" width="50.88"/>
  </cols>
  <sheetData>
    <row r="1">
      <c r="A1" s="1" t="s">
        <v>83</v>
      </c>
      <c r="B1" s="2"/>
      <c r="C1" s="2"/>
      <c r="D1" s="2"/>
      <c r="E1" s="3"/>
      <c r="F1" s="3"/>
      <c r="G1" s="3"/>
      <c r="H1" s="3"/>
      <c r="I1" s="4"/>
      <c r="J1" s="4"/>
      <c r="K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103" t="s">
        <v>9</v>
      </c>
      <c r="J2" s="12" t="s">
        <v>10</v>
      </c>
      <c r="K2" s="13" t="s">
        <v>11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>
      <c r="A3" s="52" t="s">
        <v>84</v>
      </c>
      <c r="B3" s="74">
        <v>6150.0</v>
      </c>
      <c r="C3" s="74">
        <v>520.0</v>
      </c>
      <c r="D3" s="104" t="s">
        <v>85</v>
      </c>
      <c r="E3" s="69">
        <v>1491.25</v>
      </c>
      <c r="F3" s="78">
        <v>1165.0</v>
      </c>
      <c r="G3" s="78">
        <v>1165.0</v>
      </c>
      <c r="H3" s="105">
        <f t="shared" ref="H3:H11" si="1">(E3-G3)</f>
        <v>326.25</v>
      </c>
      <c r="I3" s="22"/>
      <c r="J3" s="22"/>
      <c r="K3" s="22"/>
    </row>
    <row r="4">
      <c r="A4" s="52" t="s">
        <v>86</v>
      </c>
      <c r="B4" s="106">
        <v>6150.0</v>
      </c>
      <c r="C4" s="106">
        <v>642.0</v>
      </c>
      <c r="D4" s="107" t="s">
        <v>87</v>
      </c>
      <c r="E4" s="108">
        <v>60.04</v>
      </c>
      <c r="F4" s="78">
        <v>53.49</v>
      </c>
      <c r="G4" s="78">
        <v>46.89</v>
      </c>
      <c r="H4" s="105">
        <f t="shared" si="1"/>
        <v>13.15</v>
      </c>
      <c r="I4" s="109" t="s">
        <v>88</v>
      </c>
      <c r="J4" s="22"/>
      <c r="K4" s="22"/>
    </row>
    <row r="5">
      <c r="A5" s="52"/>
      <c r="B5" s="54">
        <v>6150.0</v>
      </c>
      <c r="C5" s="54">
        <v>510.0</v>
      </c>
      <c r="D5" s="110" t="s">
        <v>89</v>
      </c>
      <c r="E5" s="111">
        <v>39.96</v>
      </c>
      <c r="F5" s="78">
        <v>39.96</v>
      </c>
      <c r="G5" s="78">
        <v>39.96</v>
      </c>
      <c r="H5" s="105">
        <f t="shared" si="1"/>
        <v>0</v>
      </c>
      <c r="I5" s="109"/>
      <c r="J5" s="22"/>
      <c r="K5" s="22"/>
    </row>
    <row r="6">
      <c r="A6" s="52" t="s">
        <v>90</v>
      </c>
      <c r="B6" s="53">
        <v>6150.0</v>
      </c>
      <c r="C6" s="53">
        <v>120.0</v>
      </c>
      <c r="D6" s="112" t="s">
        <v>91</v>
      </c>
      <c r="E6" s="76">
        <v>840.0</v>
      </c>
      <c r="F6" s="18"/>
      <c r="G6" s="18"/>
      <c r="H6" s="105">
        <f t="shared" si="1"/>
        <v>840</v>
      </c>
      <c r="I6" s="22"/>
      <c r="J6" s="22"/>
      <c r="K6" s="22"/>
    </row>
    <row r="7">
      <c r="A7" s="52" t="s">
        <v>90</v>
      </c>
      <c r="B7" s="74">
        <v>6150.0</v>
      </c>
      <c r="C7" s="74">
        <v>220.0</v>
      </c>
      <c r="D7" s="104" t="s">
        <v>92</v>
      </c>
      <c r="E7" s="69">
        <v>64.26</v>
      </c>
      <c r="F7" s="18"/>
      <c r="G7" s="18"/>
      <c r="H7" s="105">
        <f t="shared" si="1"/>
        <v>64.26</v>
      </c>
      <c r="I7" s="22"/>
      <c r="J7" s="22"/>
      <c r="K7" s="22"/>
    </row>
    <row r="8">
      <c r="A8" s="52" t="s">
        <v>93</v>
      </c>
      <c r="B8" s="106">
        <v>6150.0</v>
      </c>
      <c r="C8" s="106">
        <v>510.0</v>
      </c>
      <c r="D8" s="107" t="s">
        <v>94</v>
      </c>
      <c r="E8" s="113">
        <v>500.0</v>
      </c>
      <c r="F8" s="18"/>
      <c r="G8" s="18"/>
      <c r="H8" s="105">
        <f t="shared" si="1"/>
        <v>500</v>
      </c>
      <c r="I8" s="22"/>
      <c r="J8" s="22"/>
      <c r="K8" s="22"/>
    </row>
    <row r="9">
      <c r="A9" s="52" t="s">
        <v>90</v>
      </c>
      <c r="B9" s="53">
        <v>6150.0</v>
      </c>
      <c r="C9" s="53">
        <v>120.0</v>
      </c>
      <c r="D9" s="112" t="s">
        <v>95</v>
      </c>
      <c r="E9" s="76">
        <v>210.0</v>
      </c>
      <c r="F9" s="18"/>
      <c r="G9" s="18"/>
      <c r="H9" s="105">
        <f t="shared" si="1"/>
        <v>210</v>
      </c>
      <c r="I9" s="22"/>
      <c r="J9" s="22"/>
      <c r="K9" s="22"/>
    </row>
    <row r="10">
      <c r="A10" s="52" t="s">
        <v>90</v>
      </c>
      <c r="B10" s="74">
        <v>6150.0</v>
      </c>
      <c r="C10" s="74">
        <v>220.0</v>
      </c>
      <c r="D10" s="114" t="s">
        <v>96</v>
      </c>
      <c r="E10" s="115">
        <v>16.07</v>
      </c>
      <c r="F10" s="18"/>
      <c r="G10" s="18"/>
      <c r="H10" s="105">
        <f t="shared" si="1"/>
        <v>16.07</v>
      </c>
      <c r="I10" s="22"/>
      <c r="J10" s="22"/>
      <c r="K10" s="22"/>
    </row>
    <row r="11">
      <c r="A11" s="52" t="s">
        <v>93</v>
      </c>
      <c r="B11" s="74">
        <v>6150.0</v>
      </c>
      <c r="C11" s="74">
        <v>510.0</v>
      </c>
      <c r="D11" s="104" t="s">
        <v>97</v>
      </c>
      <c r="E11" s="69">
        <v>500.0</v>
      </c>
      <c r="F11" s="18"/>
      <c r="G11" s="18"/>
      <c r="H11" s="105">
        <f t="shared" si="1"/>
        <v>500</v>
      </c>
      <c r="I11" s="22"/>
      <c r="J11" s="22"/>
      <c r="K11" s="22"/>
    </row>
  </sheetData>
  <mergeCells count="1">
    <mergeCell ref="A1:D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